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tabRatio="847"/>
  </bookViews>
  <sheets>
    <sheet name="11-02-2019" sheetId="1" r:id="rId1"/>
    <sheet name="12-02-2019" sheetId="2" r:id="rId2"/>
    <sheet name="13-02-2019" sheetId="3" r:id="rId3"/>
    <sheet name="14-02-2019" sheetId="4" r:id="rId4"/>
    <sheet name="15-02-2019" sheetId="5" r:id="rId5"/>
  </sheets>
  <definedNames>
    <definedName name="_xlnm._FilterDatabase" localSheetId="0" hidden="1">'11-02-2019'!$A$4:$WVF$43</definedName>
    <definedName name="_xlnm._FilterDatabase" localSheetId="1" hidden="1">'12-02-2019'!$A$4:$WVX$30</definedName>
    <definedName name="_xlnm._FilterDatabase" localSheetId="2" hidden="1">'13-02-2019'!$A$4:$WVX$29</definedName>
    <definedName name="_xlnm._FilterDatabase" localSheetId="3" hidden="1">'14-02-2019'!$A$4:$WVX$51</definedName>
    <definedName name="_xlnm._FilterDatabase" localSheetId="4" hidden="1">'15-02-2019'!$A$4:$R$37</definedName>
    <definedName name="OLE_LINK1" localSheetId="1">'12-02-2019'!#REF!</definedName>
  </definedName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6" i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3" i="2" l="1"/>
  <c r="F3" i="3" l="1"/>
  <c r="G26" i="3" l="1"/>
  <c r="G22" i="3"/>
  <c r="G18" i="3"/>
  <c r="G14" i="3"/>
  <c r="G10" i="3"/>
  <c r="G6" i="3"/>
  <c r="G25" i="3"/>
  <c r="G21" i="3"/>
  <c r="G17" i="3"/>
  <c r="G13" i="3"/>
  <c r="G9" i="3"/>
  <c r="G5" i="3"/>
  <c r="G28" i="3"/>
  <c r="G24" i="3"/>
  <c r="G20" i="3"/>
  <c r="G16" i="3"/>
  <c r="G12" i="3"/>
  <c r="G8" i="3"/>
  <c r="G27" i="3"/>
  <c r="G23" i="3"/>
  <c r="G19" i="3"/>
  <c r="G15" i="3"/>
  <c r="G11" i="3"/>
  <c r="G7" i="3"/>
  <c r="F3" i="4"/>
  <c r="G32" i="4" l="1"/>
  <c r="G28" i="4"/>
  <c r="G24" i="4"/>
  <c r="G20" i="4"/>
  <c r="G16" i="4"/>
  <c r="G12" i="4"/>
  <c r="G8" i="4"/>
  <c r="G31" i="4"/>
  <c r="G27" i="4"/>
  <c r="G23" i="4"/>
  <c r="G19" i="4"/>
  <c r="G15" i="4"/>
  <c r="G11" i="4"/>
  <c r="G7" i="4"/>
  <c r="G34" i="4"/>
  <c r="G30" i="4"/>
  <c r="G26" i="4"/>
  <c r="G22" i="4"/>
  <c r="G18" i="4"/>
  <c r="G14" i="4"/>
  <c r="G10" i="4"/>
  <c r="G6" i="4"/>
  <c r="G33" i="4"/>
  <c r="G29" i="4"/>
  <c r="G25" i="4"/>
  <c r="G21" i="4"/>
  <c r="G17" i="4"/>
  <c r="G13" i="4"/>
  <c r="G9" i="4"/>
  <c r="G5" i="4"/>
  <c r="F3" i="5"/>
  <c r="G27" i="5" l="1"/>
  <c r="G23" i="5"/>
  <c r="G19" i="5"/>
  <c r="G15" i="5"/>
  <c r="G11" i="5"/>
  <c r="G7" i="5"/>
  <c r="G26" i="5"/>
  <c r="G22" i="5"/>
  <c r="G18" i="5"/>
  <c r="G14" i="5"/>
  <c r="G10" i="5"/>
  <c r="G6" i="5"/>
  <c r="G29" i="5"/>
  <c r="G25" i="5"/>
  <c r="G21" i="5"/>
  <c r="G17" i="5"/>
  <c r="G13" i="5"/>
  <c r="G9" i="5"/>
  <c r="G5" i="5"/>
  <c r="G28" i="5"/>
  <c r="G24" i="5"/>
  <c r="G20" i="5"/>
  <c r="G16" i="5"/>
  <c r="G12" i="5"/>
  <c r="G8" i="5"/>
</calcChain>
</file>

<file path=xl/sharedStrings.xml><?xml version="1.0" encoding="utf-8"?>
<sst xmlns="http://schemas.openxmlformats.org/spreadsheetml/2006/main" count="1009" uniqueCount="83">
  <si>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</si>
  <si>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</si>
  <si>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</si>
  <si>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</si>
  <si>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</si>
  <si>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</si>
  <si>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</si>
  <si>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</si>
  <si>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</si>
  <si>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</si>
  <si>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</si>
  <si>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</si>
  <si>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</si>
  <si>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</si>
  <si>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</si>
  <si>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</si>
  <si>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</si>
  <si>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</si>
  <si>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</si>
  <si>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IDBI GILT FUND</t>
  </si>
  <si>
    <t>IDBI LIQUID FUND</t>
  </si>
  <si>
    <t>IDBI SHORT TERM BOND FUND</t>
  </si>
  <si>
    <t>IDBI DIVERSIFIED EQUITY FUND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</si>
  <si>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</si>
  <si>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</si>
  <si>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</si>
  <si>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</si>
  <si>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</si>
  <si>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</si>
  <si>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</si>
  <si>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</si>
  <si>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</si>
  <si>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</si>
  <si>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</si>
  <si>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</si>
  <si>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</si>
  <si>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</si>
  <si>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</si>
  <si>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IDBI ULTRA SHORT TERM FUND</t>
  </si>
  <si>
    <t>IDBI DIVIDEND YIELD FUND</t>
  </si>
  <si>
    <t>07.17 GS 08 JAN 2028</t>
  </si>
  <si>
    <t>IN0020170174</t>
  </si>
  <si>
    <t>07.26 GS 14 JAN 2029</t>
  </si>
  <si>
    <t>IN0020180454</t>
  </si>
  <si>
    <t>HDFC Ltd CP (14 FEB 2019)</t>
  </si>
  <si>
    <t>INE001A14SE7</t>
  </si>
  <si>
    <t>HDFC Ltd CP (18 FEB 2019)</t>
  </si>
  <si>
    <t>INE001A14SF4</t>
  </si>
  <si>
    <t>NABARD CP (01 MAR 2019)</t>
  </si>
  <si>
    <t>INE261F14ER8</t>
  </si>
  <si>
    <t>TREPS - 12FEB2019</t>
  </si>
  <si>
    <t>IDBI HEALTHCARE FUND</t>
  </si>
  <si>
    <t>Apollo Tyres CP (15 FEB 2019)</t>
  </si>
  <si>
    <t>INE438A14IW4</t>
  </si>
  <si>
    <t>AXIS BANK CD (03 APR 2019)</t>
  </si>
  <si>
    <t>INE238A165I0</t>
  </si>
  <si>
    <t>Bajaj Finance Limited CP (15 APR 2019)</t>
  </si>
  <si>
    <t>INE296A14PC3</t>
  </si>
  <si>
    <t>Vijaya Bank CD (04 APR 2019)</t>
  </si>
  <si>
    <t>INE705A16RS0</t>
  </si>
  <si>
    <t>TREPS - 13FEB2019</t>
  </si>
  <si>
    <t>Bajaj Finance Limited CP (18 FEB 2019)</t>
  </si>
  <si>
    <t>INE296A14OW4</t>
  </si>
  <si>
    <t>Power Finance Corporation Ltd CP (15 FEB 2019)</t>
  </si>
  <si>
    <t>INE134E14AG1</t>
  </si>
  <si>
    <t>Rural Electrification Corporation Ltd CP (15 FEB 2019)</t>
  </si>
  <si>
    <t>INE020B14565</t>
  </si>
  <si>
    <t>Reliance Jio Infocomm Limited CP (01 MAR 2019)</t>
  </si>
  <si>
    <t>INE110L14JJ1</t>
  </si>
  <si>
    <t>TREPS - 14FEB2019</t>
  </si>
  <si>
    <t>Blue Star Ltd CP (22 FEB 2019)</t>
  </si>
  <si>
    <t>INE472A14JU5</t>
  </si>
  <si>
    <t>TREPS - 15FEB2019</t>
  </si>
  <si>
    <t>ICICI BANK  CD (15 MAR 2019)</t>
  </si>
  <si>
    <t>INE090A164P5</t>
  </si>
  <si>
    <t>HDFC Ltd CP (15 MAY 2019)</t>
  </si>
  <si>
    <t>INE001A14UI4</t>
  </si>
  <si>
    <t>TREPS - 18FEB2019</t>
  </si>
  <si>
    <t>T+1</t>
  </si>
  <si>
    <t>T+0</t>
  </si>
  <si>
    <t xml:space="preserve">Market Trade </t>
  </si>
  <si>
    <t>Market Trade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</si>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</sst>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NumberFormat="1" applyFont="1" applyBorder="1"/>
    <xf numFmtId="0" fontId="0" fillId="2" borderId="0" xfId="0" applyFont="1" applyFill="1"/>
    <xf numFmtId="0" fontId="0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3"/>
  <sheetViews>
    <sheetView tabSelected="1" topLeftCell="A10" workbookViewId="0">
      <selection activeCell="A4" sqref="A4:XFD4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2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">
        <v>43507</v>
      </c>
    </row>
    <row r="4" spans="1:16" ht="15" customHeight="1" x14ac:dyDescent="0.25">
      <c r="A4" s="26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29" t="s">
        <v>6</v>
      </c>
      <c r="G4" s="28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4" t="s">
        <v>14</v>
      </c>
      <c r="O4" s="24" t="s">
        <v>15</v>
      </c>
      <c r="P4" s="4" t="s">
        <v>16</v>
      </c>
    </row>
    <row r="5" spans="1:16" ht="15" customHeight="1" x14ac:dyDescent="0.25">
      <c r="A5" s="26">
        <v>1</v>
      </c>
      <c r="B5" s="5" t="s">
        <v>42</v>
      </c>
      <c r="C5" s="5" t="s">
        <v>43</v>
      </c>
      <c r="D5" s="5" t="s">
        <v>17</v>
      </c>
      <c r="E5" s="5" t="s">
        <v>18</v>
      </c>
      <c r="F5" s="29">
        <v>47132</v>
      </c>
      <c r="G5" s="28">
        <f t="shared" ref="G5:G22" si="0">+F5-$F$3</f>
        <v>3625</v>
      </c>
      <c r="H5" s="10" t="s">
        <v>78</v>
      </c>
      <c r="I5" s="11">
        <v>43504</v>
      </c>
      <c r="J5" s="11">
        <v>43504</v>
      </c>
      <c r="K5" s="11">
        <v>43507</v>
      </c>
      <c r="L5" s="12">
        <v>500000</v>
      </c>
      <c r="M5" s="13">
        <v>50167250</v>
      </c>
      <c r="N5" s="14">
        <v>99.79</v>
      </c>
      <c r="O5" s="24">
        <v>7.4184E-2</v>
      </c>
      <c r="P5" s="4" t="s">
        <v>80</v>
      </c>
    </row>
    <row r="6" spans="1:16" ht="15" customHeight="1" x14ac:dyDescent="0.25">
      <c r="A6" s="26">
        <f>+A5+1</f>
        <v>2</v>
      </c>
      <c r="B6" s="5" t="s">
        <v>42</v>
      </c>
      <c r="C6" s="5" t="s">
        <v>43</v>
      </c>
      <c r="D6" s="5" t="s">
        <v>17</v>
      </c>
      <c r="E6" s="5" t="s">
        <v>18</v>
      </c>
      <c r="F6" s="29">
        <v>47132</v>
      </c>
      <c r="G6" s="28">
        <f t="shared" si="0"/>
        <v>3625</v>
      </c>
      <c r="H6" s="10" t="s">
        <v>78</v>
      </c>
      <c r="I6" s="11">
        <v>43504</v>
      </c>
      <c r="J6" s="11">
        <v>43504</v>
      </c>
      <c r="K6" s="11">
        <v>43507</v>
      </c>
      <c r="L6" s="12">
        <v>500000</v>
      </c>
      <c r="M6" s="13">
        <v>50122250</v>
      </c>
      <c r="N6" s="14">
        <v>99.7</v>
      </c>
      <c r="O6" s="24">
        <v>7.4317999999999995E-2</v>
      </c>
      <c r="P6" s="4" t="s">
        <v>80</v>
      </c>
    </row>
    <row r="7" spans="1:16" ht="15" customHeight="1" x14ac:dyDescent="0.25">
      <c r="A7" s="26">
        <f t="shared" ref="A7:A53" si="1">+A6+1</f>
        <v>3</v>
      </c>
      <c r="B7" s="5" t="s">
        <v>42</v>
      </c>
      <c r="C7" s="5" t="s">
        <v>43</v>
      </c>
      <c r="D7" s="5" t="s">
        <v>17</v>
      </c>
      <c r="E7" s="5" t="s">
        <v>18</v>
      </c>
      <c r="F7" s="29">
        <v>47132</v>
      </c>
      <c r="G7" s="28">
        <f t="shared" si="0"/>
        <v>3625</v>
      </c>
      <c r="H7" s="10" t="s">
        <v>78</v>
      </c>
      <c r="I7" s="11">
        <v>43504</v>
      </c>
      <c r="J7" s="11">
        <v>43504</v>
      </c>
      <c r="K7" s="11">
        <v>43507</v>
      </c>
      <c r="L7" s="12">
        <v>500000</v>
      </c>
      <c r="M7" s="13">
        <v>50197250</v>
      </c>
      <c r="N7" s="14">
        <v>99.85</v>
      </c>
      <c r="O7" s="24">
        <v>7.4095000000000008E-2</v>
      </c>
      <c r="P7" s="4" t="s">
        <v>80</v>
      </c>
    </row>
    <row r="8" spans="1:16" ht="15" customHeight="1" x14ac:dyDescent="0.25">
      <c r="A8" s="26">
        <f t="shared" si="1"/>
        <v>4</v>
      </c>
      <c r="B8" s="5" t="s">
        <v>40</v>
      </c>
      <c r="C8" s="5" t="s">
        <v>41</v>
      </c>
      <c r="D8" s="5" t="s">
        <v>17</v>
      </c>
      <c r="E8" s="5" t="s">
        <v>19</v>
      </c>
      <c r="F8" s="29">
        <v>46760</v>
      </c>
      <c r="G8" s="28">
        <f t="shared" si="0"/>
        <v>3253</v>
      </c>
      <c r="H8" s="10" t="s">
        <v>78</v>
      </c>
      <c r="I8" s="11">
        <v>43504</v>
      </c>
      <c r="J8" s="11">
        <v>43504</v>
      </c>
      <c r="K8" s="11">
        <v>43507</v>
      </c>
      <c r="L8" s="12">
        <v>1000000</v>
      </c>
      <c r="M8" s="13">
        <v>98547250</v>
      </c>
      <c r="N8" s="14">
        <v>97.89</v>
      </c>
      <c r="O8" s="24">
        <v>7.6356000000000007E-2</v>
      </c>
      <c r="P8" s="4" t="s">
        <v>80</v>
      </c>
    </row>
    <row r="9" spans="1:16" ht="15" customHeight="1" x14ac:dyDescent="0.25">
      <c r="A9" s="26">
        <f t="shared" si="1"/>
        <v>5</v>
      </c>
      <c r="B9" s="5" t="s">
        <v>42</v>
      </c>
      <c r="C9" s="5" t="s">
        <v>43</v>
      </c>
      <c r="D9" s="5" t="s">
        <v>17</v>
      </c>
      <c r="E9" s="5" t="s">
        <v>19</v>
      </c>
      <c r="F9" s="29">
        <v>47132</v>
      </c>
      <c r="G9" s="28">
        <f t="shared" si="0"/>
        <v>3625</v>
      </c>
      <c r="H9" s="10" t="s">
        <v>78</v>
      </c>
      <c r="I9" s="11">
        <v>43504</v>
      </c>
      <c r="J9" s="11">
        <v>43504</v>
      </c>
      <c r="K9" s="11">
        <v>43507</v>
      </c>
      <c r="L9" s="12">
        <v>500000</v>
      </c>
      <c r="M9" s="13">
        <v>50007250</v>
      </c>
      <c r="N9" s="14">
        <v>99.47</v>
      </c>
      <c r="O9" s="24">
        <v>7.4661000000000005E-2</v>
      </c>
      <c r="P9" s="4" t="s">
        <v>80</v>
      </c>
    </row>
    <row r="10" spans="1:16" s="2" customFormat="1" ht="15" customHeight="1" x14ac:dyDescent="0.25">
      <c r="A10" s="26">
        <f t="shared" si="1"/>
        <v>6</v>
      </c>
      <c r="B10" s="5" t="s">
        <v>42</v>
      </c>
      <c r="C10" s="5" t="s">
        <v>43</v>
      </c>
      <c r="D10" s="5" t="s">
        <v>17</v>
      </c>
      <c r="E10" s="5" t="s">
        <v>19</v>
      </c>
      <c r="F10" s="29">
        <v>47132</v>
      </c>
      <c r="G10" s="28">
        <f t="shared" si="0"/>
        <v>3625</v>
      </c>
      <c r="H10" s="10" t="s">
        <v>78</v>
      </c>
      <c r="I10" s="11">
        <v>43504</v>
      </c>
      <c r="J10" s="11">
        <v>43504</v>
      </c>
      <c r="K10" s="11">
        <v>43507</v>
      </c>
      <c r="L10" s="12">
        <v>500000</v>
      </c>
      <c r="M10" s="13">
        <v>50122250</v>
      </c>
      <c r="N10" s="14">
        <v>99.7</v>
      </c>
      <c r="O10" s="24">
        <v>7.4317999999999995E-2</v>
      </c>
      <c r="P10" s="4" t="s">
        <v>80</v>
      </c>
    </row>
    <row r="11" spans="1:16" s="2" customFormat="1" ht="15" customHeight="1" x14ac:dyDescent="0.25">
      <c r="A11" s="26">
        <f t="shared" si="1"/>
        <v>7</v>
      </c>
      <c r="B11" s="5" t="s">
        <v>42</v>
      </c>
      <c r="C11" s="5" t="s">
        <v>43</v>
      </c>
      <c r="D11" s="5" t="s">
        <v>17</v>
      </c>
      <c r="E11" s="5" t="s">
        <v>19</v>
      </c>
      <c r="F11" s="29">
        <v>47132</v>
      </c>
      <c r="G11" s="28">
        <f t="shared" si="0"/>
        <v>3625</v>
      </c>
      <c r="H11" s="10" t="s">
        <v>78</v>
      </c>
      <c r="I11" s="11">
        <v>43504</v>
      </c>
      <c r="J11" s="11">
        <v>43504</v>
      </c>
      <c r="K11" s="11">
        <v>43507</v>
      </c>
      <c r="L11" s="12">
        <v>1000000</v>
      </c>
      <c r="M11" s="13">
        <v>100099500</v>
      </c>
      <c r="N11" s="14">
        <v>99.555000000000007</v>
      </c>
      <c r="O11" s="24">
        <v>7.4534000000000003E-2</v>
      </c>
      <c r="P11" s="4" t="s">
        <v>80</v>
      </c>
    </row>
    <row r="12" spans="1:16" s="2" customFormat="1" ht="15" customHeight="1" x14ac:dyDescent="0.25">
      <c r="A12" s="26">
        <f t="shared" si="1"/>
        <v>8</v>
      </c>
      <c r="B12" s="5" t="s">
        <v>42</v>
      </c>
      <c r="C12" s="5" t="s">
        <v>43</v>
      </c>
      <c r="D12" s="5" t="s">
        <v>17</v>
      </c>
      <c r="E12" s="5" t="s">
        <v>19</v>
      </c>
      <c r="F12" s="29">
        <v>47132</v>
      </c>
      <c r="G12" s="28">
        <f t="shared" si="0"/>
        <v>3625</v>
      </c>
      <c r="H12" s="10" t="s">
        <v>78</v>
      </c>
      <c r="I12" s="11">
        <v>43504</v>
      </c>
      <c r="J12" s="11">
        <v>43504</v>
      </c>
      <c r="K12" s="11">
        <v>43507</v>
      </c>
      <c r="L12" s="12">
        <v>500000</v>
      </c>
      <c r="M12" s="13">
        <v>50039750</v>
      </c>
      <c r="N12" s="14">
        <v>99.534999999999997</v>
      </c>
      <c r="O12" s="24">
        <v>7.4564000000000005E-2</v>
      </c>
      <c r="P12" s="4" t="s">
        <v>80</v>
      </c>
    </row>
    <row r="13" spans="1:16" s="2" customFormat="1" ht="15" customHeight="1" x14ac:dyDescent="0.25">
      <c r="A13" s="26">
        <f t="shared" si="1"/>
        <v>9</v>
      </c>
      <c r="B13" s="5" t="s">
        <v>42</v>
      </c>
      <c r="C13" s="5" t="s">
        <v>43</v>
      </c>
      <c r="D13" s="5" t="s">
        <v>17</v>
      </c>
      <c r="E13" s="5" t="s">
        <v>19</v>
      </c>
      <c r="F13" s="29">
        <v>47132</v>
      </c>
      <c r="G13" s="28">
        <f t="shared" si="0"/>
        <v>3625</v>
      </c>
      <c r="H13" s="10" t="s">
        <v>78</v>
      </c>
      <c r="I13" s="11">
        <v>43504</v>
      </c>
      <c r="J13" s="11">
        <v>43504</v>
      </c>
      <c r="K13" s="11">
        <v>43507</v>
      </c>
      <c r="L13" s="12">
        <v>500000</v>
      </c>
      <c r="M13" s="13">
        <v>50062250</v>
      </c>
      <c r="N13" s="14">
        <v>99.58</v>
      </c>
      <c r="O13" s="24">
        <v>7.4496999999999994E-2</v>
      </c>
      <c r="P13" s="4" t="s">
        <v>80</v>
      </c>
    </row>
    <row r="14" spans="1:16" s="2" customFormat="1" ht="15" customHeight="1" x14ac:dyDescent="0.25">
      <c r="A14" s="26">
        <f t="shared" si="1"/>
        <v>10</v>
      </c>
      <c r="B14" s="5" t="s">
        <v>42</v>
      </c>
      <c r="C14" s="5" t="s">
        <v>43</v>
      </c>
      <c r="D14" s="5" t="s">
        <v>17</v>
      </c>
      <c r="E14" s="5" t="s">
        <v>19</v>
      </c>
      <c r="F14" s="29">
        <v>47132</v>
      </c>
      <c r="G14" s="28">
        <f t="shared" si="0"/>
        <v>3625</v>
      </c>
      <c r="H14" s="10" t="s">
        <v>78</v>
      </c>
      <c r="I14" s="11">
        <v>43504</v>
      </c>
      <c r="J14" s="11">
        <v>43504</v>
      </c>
      <c r="K14" s="11">
        <v>43507</v>
      </c>
      <c r="L14" s="12">
        <v>500000</v>
      </c>
      <c r="M14" s="13">
        <v>50002250</v>
      </c>
      <c r="N14" s="14">
        <v>99.46</v>
      </c>
      <c r="O14" s="24">
        <v>7.4676000000000006E-2</v>
      </c>
      <c r="P14" s="4" t="s">
        <v>80</v>
      </c>
    </row>
    <row r="15" spans="1:16" s="2" customFormat="1" ht="15" customHeight="1" x14ac:dyDescent="0.25">
      <c r="A15" s="26">
        <f t="shared" si="1"/>
        <v>11</v>
      </c>
      <c r="B15" s="5" t="s">
        <v>42</v>
      </c>
      <c r="C15" s="5" t="s">
        <v>43</v>
      </c>
      <c r="D15" s="5" t="s">
        <v>17</v>
      </c>
      <c r="E15" s="5" t="s">
        <v>34</v>
      </c>
      <c r="F15" s="29">
        <v>47132</v>
      </c>
      <c r="G15" s="28">
        <f t="shared" si="0"/>
        <v>3625</v>
      </c>
      <c r="H15" s="10" t="s">
        <v>78</v>
      </c>
      <c r="I15" s="11">
        <v>43504</v>
      </c>
      <c r="J15" s="11">
        <v>43504</v>
      </c>
      <c r="K15" s="11">
        <v>43507</v>
      </c>
      <c r="L15" s="12">
        <v>1200000</v>
      </c>
      <c r="M15" s="13">
        <v>120293400</v>
      </c>
      <c r="N15" s="14">
        <v>99.7</v>
      </c>
      <c r="O15" s="24">
        <v>7.4317999999999995E-2</v>
      </c>
      <c r="P15" s="4" t="s">
        <v>80</v>
      </c>
    </row>
    <row r="16" spans="1:16" s="2" customFormat="1" ht="15" customHeight="1" x14ac:dyDescent="0.25">
      <c r="A16" s="26">
        <f t="shared" si="1"/>
        <v>12</v>
      </c>
      <c r="B16" s="5" t="s">
        <v>42</v>
      </c>
      <c r="C16" s="5" t="s">
        <v>43</v>
      </c>
      <c r="D16" s="5" t="s">
        <v>17</v>
      </c>
      <c r="E16" s="5" t="s">
        <v>34</v>
      </c>
      <c r="F16" s="29">
        <v>47132</v>
      </c>
      <c r="G16" s="28">
        <f t="shared" si="0"/>
        <v>3625</v>
      </c>
      <c r="H16" s="10" t="s">
        <v>78</v>
      </c>
      <c r="I16" s="11">
        <v>43504</v>
      </c>
      <c r="J16" s="11">
        <v>43504</v>
      </c>
      <c r="K16" s="11">
        <v>43507</v>
      </c>
      <c r="L16" s="12">
        <v>1000000</v>
      </c>
      <c r="M16" s="13">
        <v>100334500</v>
      </c>
      <c r="N16" s="14">
        <v>99.79</v>
      </c>
      <c r="O16" s="24">
        <v>7.4184E-2</v>
      </c>
      <c r="P16" s="4" t="s">
        <v>80</v>
      </c>
    </row>
    <row r="17" spans="1:16" s="2" customFormat="1" ht="15" customHeight="1" x14ac:dyDescent="0.25">
      <c r="A17" s="26">
        <f t="shared" si="1"/>
        <v>13</v>
      </c>
      <c r="B17" s="5" t="s">
        <v>42</v>
      </c>
      <c r="C17" s="5" t="s">
        <v>43</v>
      </c>
      <c r="D17" s="5" t="s">
        <v>17</v>
      </c>
      <c r="E17" s="5" t="s">
        <v>34</v>
      </c>
      <c r="F17" s="29">
        <v>47132</v>
      </c>
      <c r="G17" s="28">
        <f t="shared" si="0"/>
        <v>3625</v>
      </c>
      <c r="H17" s="10" t="s">
        <v>78</v>
      </c>
      <c r="I17" s="11">
        <v>43504</v>
      </c>
      <c r="J17" s="11">
        <v>43504</v>
      </c>
      <c r="K17" s="11">
        <v>43507</v>
      </c>
      <c r="L17" s="12">
        <v>1000000</v>
      </c>
      <c r="M17" s="13">
        <v>100334500</v>
      </c>
      <c r="N17" s="14">
        <v>99.79</v>
      </c>
      <c r="O17" s="24">
        <v>7.4184E-2</v>
      </c>
      <c r="P17" s="4" t="s">
        <v>80</v>
      </c>
    </row>
    <row r="18" spans="1:16" s="2" customFormat="1" ht="15" customHeight="1" x14ac:dyDescent="0.25">
      <c r="A18" s="26">
        <f t="shared" si="1"/>
        <v>14</v>
      </c>
      <c r="B18" s="5" t="s">
        <v>42</v>
      </c>
      <c r="C18" s="5" t="s">
        <v>43</v>
      </c>
      <c r="D18" s="5" t="s">
        <v>17</v>
      </c>
      <c r="E18" s="5" t="s">
        <v>21</v>
      </c>
      <c r="F18" s="29">
        <v>47132</v>
      </c>
      <c r="G18" s="28">
        <f t="shared" si="0"/>
        <v>3625</v>
      </c>
      <c r="H18" s="10" t="s">
        <v>78</v>
      </c>
      <c r="I18" s="11">
        <v>43504</v>
      </c>
      <c r="J18" s="11">
        <v>43504</v>
      </c>
      <c r="K18" s="11">
        <v>43507</v>
      </c>
      <c r="L18" s="12">
        <v>1000000</v>
      </c>
      <c r="M18" s="13">
        <v>100229500</v>
      </c>
      <c r="N18" s="14">
        <v>99.685000000000002</v>
      </c>
      <c r="O18" s="24">
        <v>7.4340000000000003E-2</v>
      </c>
      <c r="P18" s="4" t="s">
        <v>80</v>
      </c>
    </row>
    <row r="19" spans="1:16" s="2" customFormat="1" ht="15" customHeight="1" x14ac:dyDescent="0.25">
      <c r="A19" s="26">
        <f t="shared" si="1"/>
        <v>15</v>
      </c>
      <c r="B19" s="5" t="s">
        <v>42</v>
      </c>
      <c r="C19" s="5" t="s">
        <v>43</v>
      </c>
      <c r="D19" s="5" t="s">
        <v>17</v>
      </c>
      <c r="E19" s="5" t="s">
        <v>21</v>
      </c>
      <c r="F19" s="29">
        <v>47132</v>
      </c>
      <c r="G19" s="28">
        <f t="shared" si="0"/>
        <v>3625</v>
      </c>
      <c r="H19" s="10" t="s">
        <v>78</v>
      </c>
      <c r="I19" s="11">
        <v>43504</v>
      </c>
      <c r="J19" s="11">
        <v>43504</v>
      </c>
      <c r="K19" s="11">
        <v>43507</v>
      </c>
      <c r="L19" s="12">
        <v>500000</v>
      </c>
      <c r="M19" s="13">
        <v>50107250</v>
      </c>
      <c r="N19" s="14">
        <v>99.67</v>
      </c>
      <c r="O19" s="24">
        <v>7.4361999999999998E-2</v>
      </c>
      <c r="P19" s="4" t="s">
        <v>80</v>
      </c>
    </row>
    <row r="20" spans="1:16" s="2" customFormat="1" ht="15" customHeight="1" x14ac:dyDescent="0.25">
      <c r="A20" s="26">
        <f t="shared" si="1"/>
        <v>16</v>
      </c>
      <c r="B20" s="5" t="s">
        <v>42</v>
      </c>
      <c r="C20" s="5" t="s">
        <v>43</v>
      </c>
      <c r="D20" s="5" t="s">
        <v>17</v>
      </c>
      <c r="E20" s="5" t="s">
        <v>21</v>
      </c>
      <c r="F20" s="29">
        <v>47132</v>
      </c>
      <c r="G20" s="28">
        <f t="shared" si="0"/>
        <v>3625</v>
      </c>
      <c r="H20" s="10" t="s">
        <v>78</v>
      </c>
      <c r="I20" s="11">
        <v>43504</v>
      </c>
      <c r="J20" s="11">
        <v>43504</v>
      </c>
      <c r="K20" s="11">
        <v>43507</v>
      </c>
      <c r="L20" s="12">
        <v>300000</v>
      </c>
      <c r="M20" s="13">
        <v>30073350</v>
      </c>
      <c r="N20" s="14">
        <v>99.7</v>
      </c>
      <c r="O20" s="24">
        <v>7.4317999999999995E-2</v>
      </c>
      <c r="P20" s="4" t="s">
        <v>80</v>
      </c>
    </row>
    <row r="21" spans="1:16" s="2" customFormat="1" ht="15" customHeight="1" x14ac:dyDescent="0.25">
      <c r="A21" s="26">
        <f t="shared" si="1"/>
        <v>17</v>
      </c>
      <c r="B21" s="5" t="s">
        <v>42</v>
      </c>
      <c r="C21" s="5" t="s">
        <v>43</v>
      </c>
      <c r="D21" s="5" t="s">
        <v>17</v>
      </c>
      <c r="E21" s="5" t="s">
        <v>21</v>
      </c>
      <c r="F21" s="29">
        <v>47132</v>
      </c>
      <c r="G21" s="28">
        <f t="shared" si="0"/>
        <v>3625</v>
      </c>
      <c r="H21" s="10" t="s">
        <v>78</v>
      </c>
      <c r="I21" s="11">
        <v>43504</v>
      </c>
      <c r="J21" s="11">
        <v>43504</v>
      </c>
      <c r="K21" s="11">
        <v>43507</v>
      </c>
      <c r="L21" s="12">
        <v>500000</v>
      </c>
      <c r="M21" s="13">
        <v>50108500</v>
      </c>
      <c r="N21" s="14">
        <v>99.672499999999999</v>
      </c>
      <c r="O21" s="24">
        <v>7.4359000000000008E-2</v>
      </c>
      <c r="P21" s="4" t="s">
        <v>80</v>
      </c>
    </row>
    <row r="22" spans="1:16" s="2" customFormat="1" ht="15" customHeight="1" x14ac:dyDescent="0.25">
      <c r="A22" s="26">
        <f t="shared" si="1"/>
        <v>18</v>
      </c>
      <c r="B22" s="5" t="s">
        <v>42</v>
      </c>
      <c r="C22" s="5" t="s">
        <v>43</v>
      </c>
      <c r="D22" s="5" t="s">
        <v>17</v>
      </c>
      <c r="E22" s="5" t="s">
        <v>21</v>
      </c>
      <c r="F22" s="29">
        <v>47132</v>
      </c>
      <c r="G22" s="28">
        <f t="shared" si="0"/>
        <v>3625</v>
      </c>
      <c r="H22" s="10" t="s">
        <v>78</v>
      </c>
      <c r="I22" s="11">
        <v>43504</v>
      </c>
      <c r="J22" s="11">
        <v>43504</v>
      </c>
      <c r="K22" s="11">
        <v>43507</v>
      </c>
      <c r="L22" s="12">
        <v>500000</v>
      </c>
      <c r="M22" s="13">
        <v>50124750</v>
      </c>
      <c r="N22" s="14">
        <v>99.704999999999998</v>
      </c>
      <c r="O22" s="24">
        <v>7.4310000000000001E-2</v>
      </c>
      <c r="P22" s="4" t="s">
        <v>80</v>
      </c>
    </row>
    <row r="23" spans="1:16" s="2" customFormat="1" ht="15" customHeight="1" x14ac:dyDescent="0.25">
      <c r="A23" s="26">
        <f t="shared" si="1"/>
        <v>19</v>
      </c>
      <c r="B23" s="5" t="s">
        <v>50</v>
      </c>
      <c r="C23" s="5" t="s">
        <v>82</v>
      </c>
      <c r="D23" s="5" t="s">
        <v>17</v>
      </c>
      <c r="E23" s="5" t="s">
        <v>22</v>
      </c>
      <c r="F23" s="29">
        <v>43508</v>
      </c>
      <c r="G23" s="28">
        <f t="shared" ref="G23:G53" si="2">+F23-$F$3</f>
        <v>1</v>
      </c>
      <c r="H23" s="10" t="s">
        <v>79</v>
      </c>
      <c r="I23" s="11">
        <v>43507</v>
      </c>
      <c r="J23" s="11">
        <v>43507</v>
      </c>
      <c r="K23" s="11">
        <v>43507</v>
      </c>
      <c r="L23" s="12">
        <v>696626730</v>
      </c>
      <c r="M23" s="13">
        <v>696506008.07000005</v>
      </c>
      <c r="N23" s="14">
        <v>99.982670499999998</v>
      </c>
      <c r="O23" s="24">
        <v>6.3263655000000002E-2</v>
      </c>
      <c r="P23" s="4" t="s">
        <v>80</v>
      </c>
    </row>
    <row r="24" spans="1:16" s="2" customFormat="1" ht="15" customHeight="1" x14ac:dyDescent="0.25">
      <c r="A24" s="26">
        <f t="shared" si="1"/>
        <v>20</v>
      </c>
      <c r="B24" s="5" t="s">
        <v>50</v>
      </c>
      <c r="C24" s="5" t="s">
        <v>82</v>
      </c>
      <c r="D24" s="5" t="s">
        <v>17</v>
      </c>
      <c r="E24" s="5" t="s">
        <v>23</v>
      </c>
      <c r="F24" s="29">
        <v>43508</v>
      </c>
      <c r="G24" s="28">
        <f t="shared" si="2"/>
        <v>1</v>
      </c>
      <c r="H24" s="10" t="s">
        <v>79</v>
      </c>
      <c r="I24" s="11">
        <v>43507</v>
      </c>
      <c r="J24" s="11">
        <v>43507</v>
      </c>
      <c r="K24" s="11">
        <v>43507</v>
      </c>
      <c r="L24" s="12">
        <v>65039097</v>
      </c>
      <c r="M24" s="13">
        <v>65027826.049999997</v>
      </c>
      <c r="N24" s="14">
        <v>99.982670499999998</v>
      </c>
      <c r="O24" s="24">
        <v>6.3263655000000002E-2</v>
      </c>
      <c r="P24" s="4" t="s">
        <v>80</v>
      </c>
    </row>
    <row r="25" spans="1:16" s="2" customFormat="1" ht="15" customHeight="1" x14ac:dyDescent="0.25">
      <c r="A25" s="26">
        <f t="shared" si="1"/>
        <v>21</v>
      </c>
      <c r="B25" s="5" t="s">
        <v>50</v>
      </c>
      <c r="C25" s="5" t="s">
        <v>82</v>
      </c>
      <c r="D25" s="5" t="s">
        <v>17</v>
      </c>
      <c r="E25" s="5" t="s">
        <v>18</v>
      </c>
      <c r="F25" s="29">
        <v>43508</v>
      </c>
      <c r="G25" s="28">
        <f t="shared" si="2"/>
        <v>1</v>
      </c>
      <c r="H25" s="10" t="s">
        <v>79</v>
      </c>
      <c r="I25" s="11">
        <v>43507</v>
      </c>
      <c r="J25" s="11">
        <v>43507</v>
      </c>
      <c r="K25" s="11">
        <v>43507</v>
      </c>
      <c r="L25" s="12">
        <v>17171616</v>
      </c>
      <c r="M25" s="13">
        <v>17168640.239999998</v>
      </c>
      <c r="N25" s="14">
        <v>99.982670499999998</v>
      </c>
      <c r="O25" s="24">
        <v>6.3263655000000002E-2</v>
      </c>
      <c r="P25" s="4" t="s">
        <v>80</v>
      </c>
    </row>
    <row r="26" spans="1:16" s="2" customFormat="1" ht="15" customHeight="1" x14ac:dyDescent="0.25">
      <c r="A26" s="26">
        <f t="shared" si="1"/>
        <v>22</v>
      </c>
      <c r="B26" s="5" t="s">
        <v>50</v>
      </c>
      <c r="C26" s="5" t="s">
        <v>82</v>
      </c>
      <c r="D26" s="5" t="s">
        <v>17</v>
      </c>
      <c r="E26" s="5" t="s">
        <v>24</v>
      </c>
      <c r="F26" s="29">
        <v>43508</v>
      </c>
      <c r="G26" s="28">
        <f t="shared" si="2"/>
        <v>1</v>
      </c>
      <c r="H26" s="10" t="s">
        <v>79</v>
      </c>
      <c r="I26" s="11">
        <v>43507</v>
      </c>
      <c r="J26" s="11">
        <v>43507</v>
      </c>
      <c r="K26" s="11">
        <v>43507</v>
      </c>
      <c r="L26" s="12">
        <v>162809983</v>
      </c>
      <c r="M26" s="13">
        <v>162781768.84</v>
      </c>
      <c r="N26" s="14">
        <v>99.982670499999998</v>
      </c>
      <c r="O26" s="24">
        <v>6.3263655000000002E-2</v>
      </c>
      <c r="P26" s="4" t="s">
        <v>80</v>
      </c>
    </row>
    <row r="27" spans="1:16" s="2" customFormat="1" ht="15" customHeight="1" x14ac:dyDescent="0.25">
      <c r="A27" s="26">
        <f t="shared" si="1"/>
        <v>23</v>
      </c>
      <c r="B27" s="5" t="s">
        <v>50</v>
      </c>
      <c r="C27" s="5" t="s">
        <v>82</v>
      </c>
      <c r="D27" s="5" t="s">
        <v>17</v>
      </c>
      <c r="E27" s="5" t="s">
        <v>25</v>
      </c>
      <c r="F27" s="29">
        <v>43508</v>
      </c>
      <c r="G27" s="28">
        <f t="shared" si="2"/>
        <v>1</v>
      </c>
      <c r="H27" s="10" t="s">
        <v>79</v>
      </c>
      <c r="I27" s="11">
        <v>43507</v>
      </c>
      <c r="J27" s="11">
        <v>43507</v>
      </c>
      <c r="K27" s="11">
        <v>43507</v>
      </c>
      <c r="L27" s="12">
        <v>402570381</v>
      </c>
      <c r="M27" s="13">
        <v>402500617.56999999</v>
      </c>
      <c r="N27" s="14">
        <v>99.982670499999998</v>
      </c>
      <c r="O27" s="24">
        <v>6.3263655000000002E-2</v>
      </c>
      <c r="P27" s="4" t="s">
        <v>80</v>
      </c>
    </row>
    <row r="28" spans="1:16" s="2" customFormat="1" ht="15" customHeight="1" x14ac:dyDescent="0.25">
      <c r="A28" s="26">
        <f t="shared" si="1"/>
        <v>24</v>
      </c>
      <c r="B28" s="5" t="s">
        <v>50</v>
      </c>
      <c r="C28" s="5" t="s">
        <v>82</v>
      </c>
      <c r="D28" s="5" t="s">
        <v>17</v>
      </c>
      <c r="E28" s="5" t="s">
        <v>19</v>
      </c>
      <c r="F28" s="29">
        <v>43508</v>
      </c>
      <c r="G28" s="28">
        <f t="shared" si="2"/>
        <v>1</v>
      </c>
      <c r="H28" s="10" t="s">
        <v>79</v>
      </c>
      <c r="I28" s="11">
        <v>43507</v>
      </c>
      <c r="J28" s="11">
        <v>43507</v>
      </c>
      <c r="K28" s="11">
        <v>43507</v>
      </c>
      <c r="L28" s="12">
        <v>9544706</v>
      </c>
      <c r="M28" s="13">
        <v>9543051.9499999993</v>
      </c>
      <c r="N28" s="14">
        <v>99.982670499999998</v>
      </c>
      <c r="O28" s="24">
        <v>6.3263655000000002E-2</v>
      </c>
      <c r="P28" s="4" t="s">
        <v>80</v>
      </c>
    </row>
    <row r="29" spans="1:16" s="2" customFormat="1" ht="15" customHeight="1" x14ac:dyDescent="0.25">
      <c r="A29" s="26">
        <f t="shared" si="1"/>
        <v>25</v>
      </c>
      <c r="B29" s="5" t="s">
        <v>50</v>
      </c>
      <c r="C29" s="5" t="s">
        <v>82</v>
      </c>
      <c r="D29" s="5" t="s">
        <v>17</v>
      </c>
      <c r="E29" s="5" t="s">
        <v>26</v>
      </c>
      <c r="F29" s="29">
        <v>43508</v>
      </c>
      <c r="G29" s="28">
        <f t="shared" si="2"/>
        <v>1</v>
      </c>
      <c r="H29" s="10" t="s">
        <v>79</v>
      </c>
      <c r="I29" s="11">
        <v>43507</v>
      </c>
      <c r="J29" s="11">
        <v>43507</v>
      </c>
      <c r="K29" s="11">
        <v>43507</v>
      </c>
      <c r="L29" s="12">
        <v>282880</v>
      </c>
      <c r="M29" s="13">
        <v>282830.98</v>
      </c>
      <c r="N29" s="14">
        <v>99.982670499999998</v>
      </c>
      <c r="O29" s="24">
        <v>6.3263655000000002E-2</v>
      </c>
      <c r="P29" s="4" t="s">
        <v>80</v>
      </c>
    </row>
    <row r="30" spans="1:16" s="2" customFormat="1" ht="15" customHeight="1" x14ac:dyDescent="0.25">
      <c r="A30" s="26">
        <f t="shared" si="1"/>
        <v>26</v>
      </c>
      <c r="B30" s="5" t="s">
        <v>50</v>
      </c>
      <c r="C30" s="5" t="s">
        <v>82</v>
      </c>
      <c r="D30" s="5" t="s">
        <v>17</v>
      </c>
      <c r="E30" s="5" t="s">
        <v>27</v>
      </c>
      <c r="F30" s="29">
        <v>43508</v>
      </c>
      <c r="G30" s="28">
        <f t="shared" si="2"/>
        <v>1</v>
      </c>
      <c r="H30" s="10" t="s">
        <v>79</v>
      </c>
      <c r="I30" s="11">
        <v>43507</v>
      </c>
      <c r="J30" s="11">
        <v>43507</v>
      </c>
      <c r="K30" s="11">
        <v>43507</v>
      </c>
      <c r="L30" s="12">
        <v>328218396</v>
      </c>
      <c r="M30" s="13">
        <v>328161517.38999999</v>
      </c>
      <c r="N30" s="14">
        <v>99.982670499999998</v>
      </c>
      <c r="O30" s="24">
        <v>6.3263655000000002E-2</v>
      </c>
      <c r="P30" s="4" t="s">
        <v>80</v>
      </c>
    </row>
    <row r="31" spans="1:16" s="2" customFormat="1" ht="15" customHeight="1" x14ac:dyDescent="0.25">
      <c r="A31" s="26">
        <f t="shared" si="1"/>
        <v>27</v>
      </c>
      <c r="B31" s="5" t="s">
        <v>50</v>
      </c>
      <c r="C31" s="5" t="s">
        <v>82</v>
      </c>
      <c r="D31" s="5" t="s">
        <v>17</v>
      </c>
      <c r="E31" s="5" t="s">
        <v>28</v>
      </c>
      <c r="F31" s="29">
        <v>43508</v>
      </c>
      <c r="G31" s="28">
        <f t="shared" si="2"/>
        <v>1</v>
      </c>
      <c r="H31" s="10" t="s">
        <v>79</v>
      </c>
      <c r="I31" s="11">
        <v>43507</v>
      </c>
      <c r="J31" s="11">
        <v>43507</v>
      </c>
      <c r="K31" s="11">
        <v>43507</v>
      </c>
      <c r="L31" s="12">
        <v>17847989</v>
      </c>
      <c r="M31" s="13">
        <v>17844896.030000001</v>
      </c>
      <c r="N31" s="14">
        <v>99.982670499999998</v>
      </c>
      <c r="O31" s="24">
        <v>6.3263655000000002E-2</v>
      </c>
      <c r="P31" s="4" t="s">
        <v>80</v>
      </c>
    </row>
    <row r="32" spans="1:16" s="2" customFormat="1" ht="15" customHeight="1" x14ac:dyDescent="0.25">
      <c r="A32" s="26">
        <f t="shared" si="1"/>
        <v>28</v>
      </c>
      <c r="B32" s="5" t="s">
        <v>50</v>
      </c>
      <c r="C32" s="5" t="s">
        <v>82</v>
      </c>
      <c r="D32" s="5" t="s">
        <v>17</v>
      </c>
      <c r="E32" s="5" t="s">
        <v>39</v>
      </c>
      <c r="F32" s="29">
        <v>43508</v>
      </c>
      <c r="G32" s="28">
        <f t="shared" si="2"/>
        <v>1</v>
      </c>
      <c r="H32" s="10" t="s">
        <v>79</v>
      </c>
      <c r="I32" s="11">
        <v>43507</v>
      </c>
      <c r="J32" s="11">
        <v>43507</v>
      </c>
      <c r="K32" s="11">
        <v>43507</v>
      </c>
      <c r="L32" s="12">
        <v>1050521105</v>
      </c>
      <c r="M32" s="13">
        <v>1050339054.95</v>
      </c>
      <c r="N32" s="14">
        <v>99.982670499999998</v>
      </c>
      <c r="O32" s="24">
        <v>6.3263655000000002E-2</v>
      </c>
      <c r="P32" s="4" t="s">
        <v>80</v>
      </c>
    </row>
    <row r="33" spans="1:16" s="2" customFormat="1" ht="15" customHeight="1" x14ac:dyDescent="0.25">
      <c r="A33" s="26">
        <f t="shared" si="1"/>
        <v>29</v>
      </c>
      <c r="B33" s="5" t="s">
        <v>50</v>
      </c>
      <c r="C33" s="5" t="s">
        <v>82</v>
      </c>
      <c r="D33" s="5" t="s">
        <v>17</v>
      </c>
      <c r="E33" s="5" t="s">
        <v>51</v>
      </c>
      <c r="F33" s="29">
        <v>43508</v>
      </c>
      <c r="G33" s="28">
        <f t="shared" si="2"/>
        <v>1</v>
      </c>
      <c r="H33" s="10" t="s">
        <v>79</v>
      </c>
      <c r="I33" s="11">
        <v>43507</v>
      </c>
      <c r="J33" s="11">
        <v>43507</v>
      </c>
      <c r="K33" s="11">
        <v>43507</v>
      </c>
      <c r="L33" s="12">
        <v>11102779</v>
      </c>
      <c r="M33" s="13">
        <v>11100854.939999999</v>
      </c>
      <c r="N33" s="14">
        <v>99.982670499999998</v>
      </c>
      <c r="O33" s="24">
        <v>6.3263655000000002E-2</v>
      </c>
      <c r="P33" s="4" t="s">
        <v>80</v>
      </c>
    </row>
    <row r="34" spans="1:16" s="2" customFormat="1" ht="15" customHeight="1" x14ac:dyDescent="0.25">
      <c r="A34" s="26">
        <f t="shared" si="1"/>
        <v>30</v>
      </c>
      <c r="B34" s="5" t="s">
        <v>50</v>
      </c>
      <c r="C34" s="5" t="s">
        <v>82</v>
      </c>
      <c r="D34" s="5" t="s">
        <v>17</v>
      </c>
      <c r="E34" s="5" t="s">
        <v>29</v>
      </c>
      <c r="F34" s="29">
        <v>43508</v>
      </c>
      <c r="G34" s="28">
        <f t="shared" si="2"/>
        <v>1</v>
      </c>
      <c r="H34" s="10" t="s">
        <v>79</v>
      </c>
      <c r="I34" s="11">
        <v>43507</v>
      </c>
      <c r="J34" s="11">
        <v>43507</v>
      </c>
      <c r="K34" s="11">
        <v>43507</v>
      </c>
      <c r="L34" s="12">
        <v>864477687</v>
      </c>
      <c r="M34" s="13">
        <v>864327877.34000003</v>
      </c>
      <c r="N34" s="14">
        <v>99.982670499999998</v>
      </c>
      <c r="O34" s="24">
        <v>6.3263655000000002E-2</v>
      </c>
      <c r="P34" s="4" t="s">
        <v>80</v>
      </c>
    </row>
    <row r="35" spans="1:16" s="2" customFormat="1" ht="15" customHeight="1" x14ac:dyDescent="0.25">
      <c r="A35" s="26">
        <f t="shared" si="1"/>
        <v>31</v>
      </c>
      <c r="B35" s="5" t="s">
        <v>50</v>
      </c>
      <c r="C35" s="5" t="s">
        <v>82</v>
      </c>
      <c r="D35" s="5" t="s">
        <v>17</v>
      </c>
      <c r="E35" s="5" t="s">
        <v>30</v>
      </c>
      <c r="F35" s="29">
        <v>43508</v>
      </c>
      <c r="G35" s="28">
        <f t="shared" si="2"/>
        <v>1</v>
      </c>
      <c r="H35" s="10" t="s">
        <v>79</v>
      </c>
      <c r="I35" s="11">
        <v>43507</v>
      </c>
      <c r="J35" s="11">
        <v>43507</v>
      </c>
      <c r="K35" s="11">
        <v>43507</v>
      </c>
      <c r="L35" s="12">
        <v>6746527</v>
      </c>
      <c r="M35" s="13">
        <v>6745357.8600000003</v>
      </c>
      <c r="N35" s="14">
        <v>99.982670499999998</v>
      </c>
      <c r="O35" s="24">
        <v>6.3263655000000002E-2</v>
      </c>
      <c r="P35" s="4" t="s">
        <v>80</v>
      </c>
    </row>
    <row r="36" spans="1:16" s="2" customFormat="1" ht="15" customHeight="1" x14ac:dyDescent="0.25">
      <c r="A36" s="26">
        <f t="shared" si="1"/>
        <v>32</v>
      </c>
      <c r="B36" s="5" t="s">
        <v>52</v>
      </c>
      <c r="C36" s="5" t="s">
        <v>53</v>
      </c>
      <c r="D36" s="5" t="s">
        <v>17</v>
      </c>
      <c r="E36" s="5" t="s">
        <v>20</v>
      </c>
      <c r="F36" s="29">
        <v>43511</v>
      </c>
      <c r="G36" s="28">
        <f t="shared" si="2"/>
        <v>4</v>
      </c>
      <c r="H36" s="10" t="s">
        <v>79</v>
      </c>
      <c r="I36" s="11">
        <v>43507</v>
      </c>
      <c r="J36" s="11">
        <v>43507</v>
      </c>
      <c r="K36" s="11">
        <v>43507</v>
      </c>
      <c r="L36" s="12">
        <v>10000000</v>
      </c>
      <c r="M36" s="13">
        <v>999277000</v>
      </c>
      <c r="N36" s="14">
        <v>99.927700000000002</v>
      </c>
      <c r="O36" s="24">
        <v>6.6020999999999996E-2</v>
      </c>
      <c r="P36" s="4" t="s">
        <v>80</v>
      </c>
    </row>
    <row r="37" spans="1:16" s="2" customFormat="1" ht="15" customHeight="1" x14ac:dyDescent="0.25">
      <c r="A37" s="26">
        <f t="shared" si="1"/>
        <v>33</v>
      </c>
      <c r="B37" s="5" t="s">
        <v>54</v>
      </c>
      <c r="C37" s="5" t="s">
        <v>55</v>
      </c>
      <c r="D37" s="5" t="s">
        <v>17</v>
      </c>
      <c r="E37" s="5" t="s">
        <v>20</v>
      </c>
      <c r="F37" s="29">
        <v>43558</v>
      </c>
      <c r="G37" s="28">
        <f t="shared" si="2"/>
        <v>51</v>
      </c>
      <c r="H37" s="10" t="s">
        <v>79</v>
      </c>
      <c r="I37" s="11">
        <v>43507</v>
      </c>
      <c r="J37" s="11">
        <v>43507</v>
      </c>
      <c r="K37" s="11">
        <v>43507</v>
      </c>
      <c r="L37" s="12">
        <v>2500000</v>
      </c>
      <c r="M37" s="13">
        <v>247409000</v>
      </c>
      <c r="N37" s="14">
        <v>98.9636</v>
      </c>
      <c r="O37" s="24">
        <v>7.4950509999999998E-2</v>
      </c>
      <c r="P37" s="4" t="s">
        <v>80</v>
      </c>
    </row>
    <row r="38" spans="1:16" s="2" customFormat="1" ht="15" customHeight="1" x14ac:dyDescent="0.25">
      <c r="A38" s="26">
        <f t="shared" si="1"/>
        <v>34</v>
      </c>
      <c r="B38" s="5" t="s">
        <v>56</v>
      </c>
      <c r="C38" s="5" t="s">
        <v>57</v>
      </c>
      <c r="D38" s="5" t="s">
        <v>17</v>
      </c>
      <c r="E38" s="5" t="s">
        <v>20</v>
      </c>
      <c r="F38" s="29">
        <v>43570</v>
      </c>
      <c r="G38" s="28">
        <f t="shared" si="2"/>
        <v>63</v>
      </c>
      <c r="H38" s="10" t="s">
        <v>79</v>
      </c>
      <c r="I38" s="11">
        <v>43507</v>
      </c>
      <c r="J38" s="11">
        <v>43507</v>
      </c>
      <c r="K38" s="11">
        <v>43507</v>
      </c>
      <c r="L38" s="12">
        <v>12500000</v>
      </c>
      <c r="M38" s="13">
        <v>1234130000</v>
      </c>
      <c r="N38" s="14">
        <v>98.730400000000003</v>
      </c>
      <c r="O38" s="24">
        <v>7.4501999999999999E-2</v>
      </c>
      <c r="P38" s="4" t="s">
        <v>80</v>
      </c>
    </row>
    <row r="39" spans="1:16" s="2" customFormat="1" ht="15" customHeight="1" x14ac:dyDescent="0.25">
      <c r="A39" s="26">
        <f t="shared" si="1"/>
        <v>35</v>
      </c>
      <c r="B39" s="5" t="s">
        <v>56</v>
      </c>
      <c r="C39" s="5" t="s">
        <v>57</v>
      </c>
      <c r="D39" s="5" t="s">
        <v>17</v>
      </c>
      <c r="E39" s="5" t="s">
        <v>20</v>
      </c>
      <c r="F39" s="29">
        <v>43570</v>
      </c>
      <c r="G39" s="28">
        <f t="shared" si="2"/>
        <v>63</v>
      </c>
      <c r="H39" s="10" t="s">
        <v>79</v>
      </c>
      <c r="I39" s="11">
        <v>43507</v>
      </c>
      <c r="J39" s="11">
        <v>43507</v>
      </c>
      <c r="K39" s="11">
        <v>43507</v>
      </c>
      <c r="L39" s="12">
        <v>2500000</v>
      </c>
      <c r="M39" s="13">
        <v>246801000</v>
      </c>
      <c r="N39" s="14">
        <v>98.730400000000003</v>
      </c>
      <c r="O39" s="24">
        <v>7.4501999999999999E-2</v>
      </c>
      <c r="P39" s="4" t="s">
        <v>80</v>
      </c>
    </row>
    <row r="40" spans="1:16" s="2" customFormat="1" ht="15" customHeight="1" x14ac:dyDescent="0.25">
      <c r="A40" s="26">
        <f t="shared" si="1"/>
        <v>36</v>
      </c>
      <c r="B40" s="5" t="s">
        <v>56</v>
      </c>
      <c r="C40" s="5" t="s">
        <v>57</v>
      </c>
      <c r="D40" s="5" t="s">
        <v>17</v>
      </c>
      <c r="E40" s="5" t="s">
        <v>20</v>
      </c>
      <c r="F40" s="29">
        <v>43570</v>
      </c>
      <c r="G40" s="28">
        <f t="shared" si="2"/>
        <v>63</v>
      </c>
      <c r="H40" s="10" t="s">
        <v>79</v>
      </c>
      <c r="I40" s="11">
        <v>43507</v>
      </c>
      <c r="J40" s="11">
        <v>43507</v>
      </c>
      <c r="K40" s="11">
        <v>43507</v>
      </c>
      <c r="L40" s="12">
        <v>12500000</v>
      </c>
      <c r="M40" s="13">
        <v>1234130000</v>
      </c>
      <c r="N40" s="14">
        <v>98.730400000000003</v>
      </c>
      <c r="O40" s="24">
        <v>7.4501999999999999E-2</v>
      </c>
      <c r="P40" s="4" t="s">
        <v>80</v>
      </c>
    </row>
    <row r="41" spans="1:16" s="2" customFormat="1" ht="15" customHeight="1" x14ac:dyDescent="0.25">
      <c r="A41" s="26">
        <f t="shared" si="1"/>
        <v>37</v>
      </c>
      <c r="B41" s="5" t="s">
        <v>56</v>
      </c>
      <c r="C41" s="5" t="s">
        <v>57</v>
      </c>
      <c r="D41" s="5" t="s">
        <v>17</v>
      </c>
      <c r="E41" s="5" t="s">
        <v>20</v>
      </c>
      <c r="F41" s="29">
        <v>43570</v>
      </c>
      <c r="G41" s="28">
        <f t="shared" si="2"/>
        <v>63</v>
      </c>
      <c r="H41" s="10" t="s">
        <v>79</v>
      </c>
      <c r="I41" s="11">
        <v>43507</v>
      </c>
      <c r="J41" s="11">
        <v>43507</v>
      </c>
      <c r="K41" s="11">
        <v>43507</v>
      </c>
      <c r="L41" s="12">
        <v>2500000</v>
      </c>
      <c r="M41" s="13">
        <v>246801000</v>
      </c>
      <c r="N41" s="14">
        <v>98.730400000000003</v>
      </c>
      <c r="O41" s="24">
        <v>7.4501999999999999E-2</v>
      </c>
      <c r="P41" s="4" t="s">
        <v>80</v>
      </c>
    </row>
    <row r="42" spans="1:16" s="2" customFormat="1" ht="15" customHeight="1" x14ac:dyDescent="0.25">
      <c r="A42" s="26">
        <f t="shared" si="1"/>
        <v>38</v>
      </c>
      <c r="B42" s="5" t="s">
        <v>44</v>
      </c>
      <c r="C42" s="5" t="s">
        <v>45</v>
      </c>
      <c r="D42" s="5" t="s">
        <v>17</v>
      </c>
      <c r="E42" s="5" t="s">
        <v>20</v>
      </c>
      <c r="F42" s="29">
        <v>43510</v>
      </c>
      <c r="G42" s="28">
        <f t="shared" si="2"/>
        <v>3</v>
      </c>
      <c r="H42" s="10" t="s">
        <v>79</v>
      </c>
      <c r="I42" s="11">
        <v>43507</v>
      </c>
      <c r="J42" s="11">
        <v>43507</v>
      </c>
      <c r="K42" s="11">
        <v>43507</v>
      </c>
      <c r="L42" s="12">
        <v>26500000</v>
      </c>
      <c r="M42" s="13">
        <v>2648584900</v>
      </c>
      <c r="N42" s="14">
        <v>99.946600000000004</v>
      </c>
      <c r="O42" s="24">
        <v>6.5004999999999993E-2</v>
      </c>
      <c r="P42" s="4" t="s">
        <v>80</v>
      </c>
    </row>
    <row r="43" spans="1:16" s="2" customFormat="1" ht="15" customHeight="1" x14ac:dyDescent="0.25">
      <c r="A43" s="26">
        <f t="shared" si="1"/>
        <v>39</v>
      </c>
      <c r="B43" s="5" t="s">
        <v>50</v>
      </c>
      <c r="C43" s="5" t="s">
        <v>82</v>
      </c>
      <c r="D43" s="5" t="s">
        <v>17</v>
      </c>
      <c r="E43" s="5" t="s">
        <v>20</v>
      </c>
      <c r="F43" s="29">
        <v>43508</v>
      </c>
      <c r="G43" s="28">
        <f t="shared" si="2"/>
        <v>1</v>
      </c>
      <c r="H43" s="10" t="s">
        <v>79</v>
      </c>
      <c r="I43" s="11">
        <v>43507</v>
      </c>
      <c r="J43" s="11">
        <v>43507</v>
      </c>
      <c r="K43" s="11">
        <v>43507</v>
      </c>
      <c r="L43" s="12">
        <v>9199756978</v>
      </c>
      <c r="M43" s="13">
        <v>9198162706.1100006</v>
      </c>
      <c r="N43" s="14">
        <v>99.982670499999998</v>
      </c>
      <c r="O43" s="24">
        <v>6.3263655000000002E-2</v>
      </c>
      <c r="P43" s="4" t="s">
        <v>80</v>
      </c>
    </row>
    <row r="44" spans="1:16" s="2" customFormat="1" ht="15" customHeight="1" x14ac:dyDescent="0.25">
      <c r="A44" s="26">
        <f t="shared" si="1"/>
        <v>40</v>
      </c>
      <c r="B44" s="5" t="s">
        <v>58</v>
      </c>
      <c r="C44" s="5" t="s">
        <v>59</v>
      </c>
      <c r="D44" s="5" t="s">
        <v>17</v>
      </c>
      <c r="E44" s="5" t="s">
        <v>20</v>
      </c>
      <c r="F44" s="29">
        <v>43559</v>
      </c>
      <c r="G44" s="28">
        <f t="shared" si="2"/>
        <v>52</v>
      </c>
      <c r="H44" s="10" t="s">
        <v>79</v>
      </c>
      <c r="I44" s="11">
        <v>43507</v>
      </c>
      <c r="J44" s="11">
        <v>43507</v>
      </c>
      <c r="K44" s="11">
        <v>43507</v>
      </c>
      <c r="L44" s="12">
        <v>2500000</v>
      </c>
      <c r="M44" s="13">
        <v>247358750</v>
      </c>
      <c r="N44" s="14">
        <v>98.9435</v>
      </c>
      <c r="O44" s="24">
        <v>7.4950020000000006E-2</v>
      </c>
      <c r="P44" s="4" t="s">
        <v>80</v>
      </c>
    </row>
    <row r="45" spans="1:16" s="2" customFormat="1" ht="15" customHeight="1" x14ac:dyDescent="0.25">
      <c r="A45" s="26">
        <f t="shared" si="1"/>
        <v>41</v>
      </c>
      <c r="B45" s="5" t="s">
        <v>50</v>
      </c>
      <c r="C45" s="5" t="s">
        <v>82</v>
      </c>
      <c r="D45" s="5" t="s">
        <v>17</v>
      </c>
      <c r="E45" s="5" t="s">
        <v>31</v>
      </c>
      <c r="F45" s="29">
        <v>43508</v>
      </c>
      <c r="G45" s="28">
        <f t="shared" si="2"/>
        <v>1</v>
      </c>
      <c r="H45" s="10" t="s">
        <v>79</v>
      </c>
      <c r="I45" s="11">
        <v>43507</v>
      </c>
      <c r="J45" s="11">
        <v>43507</v>
      </c>
      <c r="K45" s="11">
        <v>43507</v>
      </c>
      <c r="L45" s="12">
        <v>309512114</v>
      </c>
      <c r="M45" s="13">
        <v>309458477.10000002</v>
      </c>
      <c r="N45" s="14">
        <v>99.982670499999998</v>
      </c>
      <c r="O45" s="24">
        <v>6.3263655000000002E-2</v>
      </c>
      <c r="P45" s="4" t="s">
        <v>80</v>
      </c>
    </row>
    <row r="46" spans="1:16" s="2" customFormat="1" ht="15" customHeight="1" x14ac:dyDescent="0.25">
      <c r="A46" s="26">
        <f t="shared" si="1"/>
        <v>42</v>
      </c>
      <c r="B46" s="5" t="s">
        <v>50</v>
      </c>
      <c r="C46" s="5" t="s">
        <v>82</v>
      </c>
      <c r="D46" s="5" t="s">
        <v>17</v>
      </c>
      <c r="E46" s="5" t="s">
        <v>32</v>
      </c>
      <c r="F46" s="29">
        <v>43508</v>
      </c>
      <c r="G46" s="28">
        <f t="shared" si="2"/>
        <v>1</v>
      </c>
      <c r="H46" s="10" t="s">
        <v>79</v>
      </c>
      <c r="I46" s="11">
        <v>43507</v>
      </c>
      <c r="J46" s="11">
        <v>43507</v>
      </c>
      <c r="K46" s="11">
        <v>43507</v>
      </c>
      <c r="L46" s="12">
        <v>18078217</v>
      </c>
      <c r="M46" s="13">
        <v>18075084.140000001</v>
      </c>
      <c r="N46" s="14">
        <v>99.982670499999998</v>
      </c>
      <c r="O46" s="24">
        <v>6.3263655000000002E-2</v>
      </c>
      <c r="P46" s="4" t="s">
        <v>80</v>
      </c>
    </row>
    <row r="47" spans="1:16" s="2" customFormat="1" ht="15" customHeight="1" x14ac:dyDescent="0.25">
      <c r="A47" s="26">
        <f t="shared" si="1"/>
        <v>43</v>
      </c>
      <c r="B47" s="5" t="s">
        <v>50</v>
      </c>
      <c r="C47" s="5" t="s">
        <v>82</v>
      </c>
      <c r="D47" s="5" t="s">
        <v>17</v>
      </c>
      <c r="E47" s="5" t="s">
        <v>33</v>
      </c>
      <c r="F47" s="29">
        <v>43508</v>
      </c>
      <c r="G47" s="28">
        <f t="shared" si="2"/>
        <v>1</v>
      </c>
      <c r="H47" s="10" t="s">
        <v>79</v>
      </c>
      <c r="I47" s="11">
        <v>43507</v>
      </c>
      <c r="J47" s="11">
        <v>43507</v>
      </c>
      <c r="K47" s="11">
        <v>43507</v>
      </c>
      <c r="L47" s="12">
        <v>6174831</v>
      </c>
      <c r="M47" s="13">
        <v>6173760.9299999997</v>
      </c>
      <c r="N47" s="14">
        <v>99.982670499999998</v>
      </c>
      <c r="O47" s="24">
        <v>6.3263655000000002E-2</v>
      </c>
      <c r="P47" s="4" t="s">
        <v>80</v>
      </c>
    </row>
    <row r="48" spans="1:16" s="2" customFormat="1" ht="15" customHeight="1" x14ac:dyDescent="0.25">
      <c r="A48" s="26">
        <f t="shared" si="1"/>
        <v>44</v>
      </c>
      <c r="B48" s="5" t="s">
        <v>50</v>
      </c>
      <c r="C48" s="5" t="s">
        <v>82</v>
      </c>
      <c r="D48" s="5" t="s">
        <v>17</v>
      </c>
      <c r="E48" s="5" t="s">
        <v>34</v>
      </c>
      <c r="F48" s="29">
        <v>43508</v>
      </c>
      <c r="G48" s="28">
        <f t="shared" si="2"/>
        <v>1</v>
      </c>
      <c r="H48" s="10" t="s">
        <v>79</v>
      </c>
      <c r="I48" s="11">
        <v>43507</v>
      </c>
      <c r="J48" s="11">
        <v>43507</v>
      </c>
      <c r="K48" s="11">
        <v>43507</v>
      </c>
      <c r="L48" s="12">
        <v>45386421</v>
      </c>
      <c r="M48" s="13">
        <v>45378555.759999998</v>
      </c>
      <c r="N48" s="14">
        <v>99.982670499999998</v>
      </c>
      <c r="O48" s="24">
        <v>6.3263655000000002E-2</v>
      </c>
      <c r="P48" s="4" t="s">
        <v>80</v>
      </c>
    </row>
    <row r="49" spans="1:16" s="2" customFormat="1" ht="15" customHeight="1" x14ac:dyDescent="0.25">
      <c r="A49" s="26">
        <f t="shared" si="1"/>
        <v>45</v>
      </c>
      <c r="B49" s="5" t="s">
        <v>50</v>
      </c>
      <c r="C49" s="5" t="s">
        <v>82</v>
      </c>
      <c r="D49" s="5" t="s">
        <v>17</v>
      </c>
      <c r="E49" s="5" t="s">
        <v>35</v>
      </c>
      <c r="F49" s="29">
        <v>43508</v>
      </c>
      <c r="G49" s="28">
        <f t="shared" si="2"/>
        <v>1</v>
      </c>
      <c r="H49" s="10" t="s">
        <v>79</v>
      </c>
      <c r="I49" s="11">
        <v>43507</v>
      </c>
      <c r="J49" s="11">
        <v>43507</v>
      </c>
      <c r="K49" s="11">
        <v>43507</v>
      </c>
      <c r="L49" s="12">
        <v>75463792</v>
      </c>
      <c r="M49" s="13">
        <v>75450714.5</v>
      </c>
      <c r="N49" s="14">
        <v>99.982670499999998</v>
      </c>
      <c r="O49" s="24">
        <v>6.3263655000000002E-2</v>
      </c>
      <c r="P49" s="4" t="s">
        <v>80</v>
      </c>
    </row>
    <row r="50" spans="1:16" s="2" customFormat="1" ht="15" customHeight="1" x14ac:dyDescent="0.25">
      <c r="A50" s="26">
        <f t="shared" si="1"/>
        <v>46</v>
      </c>
      <c r="B50" s="5" t="s">
        <v>50</v>
      </c>
      <c r="C50" s="5" t="s">
        <v>82</v>
      </c>
      <c r="D50" s="5" t="s">
        <v>17</v>
      </c>
      <c r="E50" s="5" t="s">
        <v>21</v>
      </c>
      <c r="F50" s="29">
        <v>43508</v>
      </c>
      <c r="G50" s="28">
        <f t="shared" si="2"/>
        <v>1</v>
      </c>
      <c r="H50" s="10" t="s">
        <v>79</v>
      </c>
      <c r="I50" s="11">
        <v>43507</v>
      </c>
      <c r="J50" s="11">
        <v>43507</v>
      </c>
      <c r="K50" s="11">
        <v>43507</v>
      </c>
      <c r="L50" s="12">
        <v>82841734</v>
      </c>
      <c r="M50" s="13">
        <v>82827377.939999998</v>
      </c>
      <c r="N50" s="14">
        <v>99.982670499999998</v>
      </c>
      <c r="O50" s="24">
        <v>6.3263655000000002E-2</v>
      </c>
      <c r="P50" s="4" t="s">
        <v>80</v>
      </c>
    </row>
    <row r="51" spans="1:16" s="2" customFormat="1" ht="15" customHeight="1" x14ac:dyDescent="0.25">
      <c r="A51" s="26">
        <f t="shared" si="1"/>
        <v>47</v>
      </c>
      <c r="B51" s="5" t="s">
        <v>50</v>
      </c>
      <c r="C51" s="5" t="s">
        <v>82</v>
      </c>
      <c r="D51" s="5" t="s">
        <v>17</v>
      </c>
      <c r="E51" s="5" t="s">
        <v>36</v>
      </c>
      <c r="F51" s="29">
        <v>43508</v>
      </c>
      <c r="G51" s="28">
        <f t="shared" si="2"/>
        <v>1</v>
      </c>
      <c r="H51" s="10" t="s">
        <v>79</v>
      </c>
      <c r="I51" s="11">
        <v>43507</v>
      </c>
      <c r="J51" s="11">
        <v>43507</v>
      </c>
      <c r="K51" s="11">
        <v>43507</v>
      </c>
      <c r="L51" s="12">
        <v>452977692</v>
      </c>
      <c r="M51" s="13">
        <v>452899193.23000002</v>
      </c>
      <c r="N51" s="14">
        <v>99.982670499999998</v>
      </c>
      <c r="O51" s="24">
        <v>6.3263655000000002E-2</v>
      </c>
      <c r="P51" s="4" t="s">
        <v>80</v>
      </c>
    </row>
    <row r="52" spans="1:16" s="2" customFormat="1" ht="15" customHeight="1" x14ac:dyDescent="0.25">
      <c r="A52" s="26">
        <f t="shared" si="1"/>
        <v>48</v>
      </c>
      <c r="B52" s="5" t="s">
        <v>50</v>
      </c>
      <c r="C52" s="5" t="s">
        <v>82</v>
      </c>
      <c r="D52" s="5" t="s">
        <v>17</v>
      </c>
      <c r="E52" s="5" t="s">
        <v>37</v>
      </c>
      <c r="F52" s="29">
        <v>43508</v>
      </c>
      <c r="G52" s="28">
        <f t="shared" si="2"/>
        <v>1</v>
      </c>
      <c r="H52" s="10" t="s">
        <v>79</v>
      </c>
      <c r="I52" s="11">
        <v>43507</v>
      </c>
      <c r="J52" s="11">
        <v>43507</v>
      </c>
      <c r="K52" s="11">
        <v>43507</v>
      </c>
      <c r="L52" s="12">
        <v>6347074</v>
      </c>
      <c r="M52" s="13">
        <v>6345974.0800000001</v>
      </c>
      <c r="N52" s="14">
        <v>99.982670499999998</v>
      </c>
      <c r="O52" s="24">
        <v>6.3263655000000002E-2</v>
      </c>
      <c r="P52" s="4" t="s">
        <v>80</v>
      </c>
    </row>
    <row r="53" spans="1:16" s="2" customFormat="1" ht="15" customHeight="1" x14ac:dyDescent="0.25">
      <c r="A53" s="26">
        <f t="shared" si="1"/>
        <v>49</v>
      </c>
      <c r="B53" s="5" t="s">
        <v>50</v>
      </c>
      <c r="C53" s="5" t="s">
        <v>82</v>
      </c>
      <c r="D53" s="5" t="s">
        <v>17</v>
      </c>
      <c r="E53" s="5" t="s">
        <v>38</v>
      </c>
      <c r="F53" s="29">
        <v>43508</v>
      </c>
      <c r="G53" s="28">
        <f t="shared" si="2"/>
        <v>1</v>
      </c>
      <c r="H53" s="10" t="s">
        <v>79</v>
      </c>
      <c r="I53" s="11">
        <v>43507</v>
      </c>
      <c r="J53" s="11">
        <v>43507</v>
      </c>
      <c r="K53" s="11">
        <v>43507</v>
      </c>
      <c r="L53" s="12">
        <v>835501271</v>
      </c>
      <c r="M53" s="13">
        <v>835356482.80999994</v>
      </c>
      <c r="N53" s="14">
        <v>99.982670499999998</v>
      </c>
      <c r="O53" s="24">
        <v>6.3263655000000002E-2</v>
      </c>
      <c r="P53" s="4" t="s">
        <v>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0"/>
  <sheetViews>
    <sheetView workbookViewId="0">
      <selection activeCell="A5" sqref="A5:A30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customWidth="1"/>
    <col min="5" max="5" width="44.5703125" style="1" customWidth="1"/>
    <col min="6" max="6" width="18.5703125" style="3" customWidth="1"/>
    <col min="7" max="7" width="13.140625" style="32" customWidth="1"/>
    <col min="8" max="8" width="15.5703125" style="1" customWidth="1"/>
    <col min="9" max="9" width="10.5703125" style="1" customWidth="1"/>
    <col min="10" max="10" width="14.28515625" style="1" customWidth="1"/>
    <col min="11" max="11" width="18.2851562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6" x14ac:dyDescent="0.25">
      <c r="A3" s="1" t="s">
        <v>0</v>
      </c>
      <c r="F3" s="3">
        <f>+'11-02-2019'!F3+1</f>
        <v>43508</v>
      </c>
    </row>
    <row r="4" spans="1:16" ht="15" customHeight="1" x14ac:dyDescent="0.25">
      <c r="A4" s="26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29" t="s">
        <v>6</v>
      </c>
      <c r="G4" s="28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4" t="s">
        <v>14</v>
      </c>
      <c r="O4" s="24" t="s">
        <v>15</v>
      </c>
      <c r="P4" s="4" t="s">
        <v>16</v>
      </c>
    </row>
    <row r="5" spans="1:16" ht="15" customHeight="1" x14ac:dyDescent="0.25">
      <c r="A5" s="26">
        <v>1</v>
      </c>
      <c r="B5" s="5" t="s">
        <v>60</v>
      </c>
      <c r="C5" s="5" t="s">
        <v>82</v>
      </c>
      <c r="D5" s="5" t="s">
        <v>17</v>
      </c>
      <c r="E5" s="5" t="s">
        <v>22</v>
      </c>
      <c r="F5" s="29">
        <v>43509</v>
      </c>
      <c r="G5" s="28">
        <v>1</v>
      </c>
      <c r="H5" s="10" t="s">
        <v>79</v>
      </c>
      <c r="I5" s="11">
        <v>43508</v>
      </c>
      <c r="J5" s="11">
        <v>43508</v>
      </c>
      <c r="K5" s="11">
        <v>43508</v>
      </c>
      <c r="L5" s="12">
        <v>696863287</v>
      </c>
      <c r="M5" s="13">
        <v>696741755.85000002</v>
      </c>
      <c r="N5" s="14">
        <v>99.98256026</v>
      </c>
      <c r="O5" s="24">
        <v>6.36661647E-2</v>
      </c>
      <c r="P5" s="4" t="s">
        <v>80</v>
      </c>
    </row>
    <row r="6" spans="1:16" ht="15" customHeight="1" x14ac:dyDescent="0.25">
      <c r="A6" s="26">
        <f>+A5+1</f>
        <v>2</v>
      </c>
      <c r="B6" s="5" t="s">
        <v>60</v>
      </c>
      <c r="C6" s="5" t="s">
        <v>82</v>
      </c>
      <c r="D6" s="5" t="s">
        <v>17</v>
      </c>
      <c r="E6" s="5" t="s">
        <v>23</v>
      </c>
      <c r="F6" s="29">
        <v>43509</v>
      </c>
      <c r="G6" s="28">
        <v>1</v>
      </c>
      <c r="H6" s="10" t="s">
        <v>79</v>
      </c>
      <c r="I6" s="11">
        <v>43508</v>
      </c>
      <c r="J6" s="11">
        <v>43508</v>
      </c>
      <c r="K6" s="11">
        <v>43508</v>
      </c>
      <c r="L6" s="12">
        <v>64840136</v>
      </c>
      <c r="M6" s="13">
        <v>64828828.049999997</v>
      </c>
      <c r="N6" s="14">
        <v>99.98256026</v>
      </c>
      <c r="O6" s="24">
        <v>6.36661647E-2</v>
      </c>
      <c r="P6" s="4" t="s">
        <v>80</v>
      </c>
    </row>
    <row r="7" spans="1:16" ht="15" customHeight="1" x14ac:dyDescent="0.25">
      <c r="A7" s="26">
        <f t="shared" ref="A7:A30" si="0">+A6+1</f>
        <v>3</v>
      </c>
      <c r="B7" s="5" t="s">
        <v>60</v>
      </c>
      <c r="C7" s="5" t="s">
        <v>82</v>
      </c>
      <c r="D7" s="5" t="s">
        <v>17</v>
      </c>
      <c r="E7" s="5" t="s">
        <v>18</v>
      </c>
      <c r="F7" s="29">
        <v>43509</v>
      </c>
      <c r="G7" s="28">
        <v>1</v>
      </c>
      <c r="H7" s="10" t="s">
        <v>79</v>
      </c>
      <c r="I7" s="11">
        <v>43508</v>
      </c>
      <c r="J7" s="11">
        <v>43508</v>
      </c>
      <c r="K7" s="11">
        <v>43508</v>
      </c>
      <c r="L7" s="12">
        <v>17134802</v>
      </c>
      <c r="M7" s="13">
        <v>17131813.739999998</v>
      </c>
      <c r="N7" s="14">
        <v>99.98256026</v>
      </c>
      <c r="O7" s="24">
        <v>6.36661647E-2</v>
      </c>
      <c r="P7" s="4" t="s">
        <v>80</v>
      </c>
    </row>
    <row r="8" spans="1:16" ht="15" customHeight="1" x14ac:dyDescent="0.25">
      <c r="A8" s="26">
        <f t="shared" si="0"/>
        <v>4</v>
      </c>
      <c r="B8" s="5" t="s">
        <v>60</v>
      </c>
      <c r="C8" s="5" t="s">
        <v>82</v>
      </c>
      <c r="D8" s="5" t="s">
        <v>17</v>
      </c>
      <c r="E8" s="5" t="s">
        <v>24</v>
      </c>
      <c r="F8" s="29">
        <v>43509</v>
      </c>
      <c r="G8" s="28">
        <v>1</v>
      </c>
      <c r="H8" s="10" t="s">
        <v>79</v>
      </c>
      <c r="I8" s="11">
        <v>43508</v>
      </c>
      <c r="J8" s="11">
        <v>43508</v>
      </c>
      <c r="K8" s="11">
        <v>43508</v>
      </c>
      <c r="L8" s="12">
        <v>172480393</v>
      </c>
      <c r="M8" s="13">
        <v>172450312.87</v>
      </c>
      <c r="N8" s="14">
        <v>99.98256026</v>
      </c>
      <c r="O8" s="24">
        <v>6.36661647E-2</v>
      </c>
      <c r="P8" s="4" t="s">
        <v>80</v>
      </c>
    </row>
    <row r="9" spans="1:16" ht="15" customHeight="1" x14ac:dyDescent="0.25">
      <c r="A9" s="26">
        <f t="shared" si="0"/>
        <v>5</v>
      </c>
      <c r="B9" s="5" t="s">
        <v>60</v>
      </c>
      <c r="C9" s="5" t="s">
        <v>82</v>
      </c>
      <c r="D9" s="5" t="s">
        <v>17</v>
      </c>
      <c r="E9" s="5" t="s">
        <v>25</v>
      </c>
      <c r="F9" s="29">
        <v>43509</v>
      </c>
      <c r="G9" s="28">
        <v>1</v>
      </c>
      <c r="H9" s="10" t="s">
        <v>79</v>
      </c>
      <c r="I9" s="11">
        <v>43508</v>
      </c>
      <c r="J9" s="11">
        <v>43508</v>
      </c>
      <c r="K9" s="11">
        <v>43508</v>
      </c>
      <c r="L9" s="12">
        <v>401379471</v>
      </c>
      <c r="M9" s="13">
        <v>401309471.45999998</v>
      </c>
      <c r="N9" s="14">
        <v>99.98256026</v>
      </c>
      <c r="O9" s="24">
        <v>6.36661647E-2</v>
      </c>
      <c r="P9" s="4" t="s">
        <v>80</v>
      </c>
    </row>
    <row r="10" spans="1:16" ht="15" customHeight="1" x14ac:dyDescent="0.25">
      <c r="A10" s="26">
        <f t="shared" si="0"/>
        <v>6</v>
      </c>
      <c r="B10" s="5" t="s">
        <v>60</v>
      </c>
      <c r="C10" s="5" t="s">
        <v>82</v>
      </c>
      <c r="D10" s="5" t="s">
        <v>17</v>
      </c>
      <c r="E10" s="5" t="s">
        <v>19</v>
      </c>
      <c r="F10" s="29">
        <v>43509</v>
      </c>
      <c r="G10" s="28">
        <v>1</v>
      </c>
      <c r="H10" s="10" t="s">
        <v>79</v>
      </c>
      <c r="I10" s="11">
        <v>43508</v>
      </c>
      <c r="J10" s="11">
        <v>43508</v>
      </c>
      <c r="K10" s="11">
        <v>43508</v>
      </c>
      <c r="L10" s="12">
        <v>9530900</v>
      </c>
      <c r="M10" s="13">
        <v>9529237.8399999999</v>
      </c>
      <c r="N10" s="14">
        <v>99.98256026</v>
      </c>
      <c r="O10" s="24">
        <v>6.36661647E-2</v>
      </c>
      <c r="P10" s="4" t="s">
        <v>80</v>
      </c>
    </row>
    <row r="11" spans="1:16" ht="15" customHeight="1" x14ac:dyDescent="0.25">
      <c r="A11" s="26">
        <f t="shared" si="0"/>
        <v>7</v>
      </c>
      <c r="B11" s="5" t="s">
        <v>60</v>
      </c>
      <c r="C11" s="5" t="s">
        <v>82</v>
      </c>
      <c r="D11" s="5" t="s">
        <v>17</v>
      </c>
      <c r="E11" s="5" t="s">
        <v>26</v>
      </c>
      <c r="F11" s="29">
        <v>43509</v>
      </c>
      <c r="G11" s="28">
        <v>1</v>
      </c>
      <c r="H11" s="10" t="s">
        <v>79</v>
      </c>
      <c r="I11" s="11">
        <v>43508</v>
      </c>
      <c r="J11" s="11">
        <v>43508</v>
      </c>
      <c r="K11" s="11">
        <v>43508</v>
      </c>
      <c r="L11" s="12">
        <v>5690</v>
      </c>
      <c r="M11" s="13">
        <v>5689.01</v>
      </c>
      <c r="N11" s="14">
        <v>99.98256026</v>
      </c>
      <c r="O11" s="24">
        <v>6.36661647E-2</v>
      </c>
      <c r="P11" s="4" t="s">
        <v>80</v>
      </c>
    </row>
    <row r="12" spans="1:16" ht="15" customHeight="1" x14ac:dyDescent="0.25">
      <c r="A12" s="26">
        <f t="shared" si="0"/>
        <v>8</v>
      </c>
      <c r="B12" s="5" t="s">
        <v>60</v>
      </c>
      <c r="C12" s="5" t="s">
        <v>82</v>
      </c>
      <c r="D12" s="5" t="s">
        <v>17</v>
      </c>
      <c r="E12" s="5" t="s">
        <v>27</v>
      </c>
      <c r="F12" s="29">
        <v>43509</v>
      </c>
      <c r="G12" s="28">
        <v>1</v>
      </c>
      <c r="H12" s="10" t="s">
        <v>79</v>
      </c>
      <c r="I12" s="11">
        <v>43508</v>
      </c>
      <c r="J12" s="11">
        <v>43508</v>
      </c>
      <c r="K12" s="11">
        <v>43508</v>
      </c>
      <c r="L12" s="12">
        <v>324327127</v>
      </c>
      <c r="M12" s="13">
        <v>324270565.19</v>
      </c>
      <c r="N12" s="14">
        <v>99.98256026</v>
      </c>
      <c r="O12" s="24">
        <v>6.36661647E-2</v>
      </c>
      <c r="P12" s="4" t="s">
        <v>80</v>
      </c>
    </row>
    <row r="13" spans="1:16" ht="15" customHeight="1" x14ac:dyDescent="0.25">
      <c r="A13" s="26">
        <f t="shared" si="0"/>
        <v>9</v>
      </c>
      <c r="B13" s="5" t="s">
        <v>60</v>
      </c>
      <c r="C13" s="5" t="s">
        <v>82</v>
      </c>
      <c r="D13" s="5" t="s">
        <v>17</v>
      </c>
      <c r="E13" s="5" t="s">
        <v>28</v>
      </c>
      <c r="F13" s="29">
        <v>43509</v>
      </c>
      <c r="G13" s="28">
        <v>1</v>
      </c>
      <c r="H13" s="10" t="s">
        <v>79</v>
      </c>
      <c r="I13" s="11">
        <v>43508</v>
      </c>
      <c r="J13" s="11">
        <v>43508</v>
      </c>
      <c r="K13" s="11">
        <v>43508</v>
      </c>
      <c r="L13" s="12">
        <v>17803254</v>
      </c>
      <c r="M13" s="13">
        <v>17800149.16</v>
      </c>
      <c r="N13" s="14">
        <v>99.98256026</v>
      </c>
      <c r="O13" s="24">
        <v>6.36661647E-2</v>
      </c>
      <c r="P13" s="4" t="s">
        <v>80</v>
      </c>
    </row>
    <row r="14" spans="1:16" ht="15" customHeight="1" x14ac:dyDescent="0.25">
      <c r="A14" s="26">
        <f t="shared" si="0"/>
        <v>10</v>
      </c>
      <c r="B14" s="5" t="s">
        <v>60</v>
      </c>
      <c r="C14" s="5" t="s">
        <v>82</v>
      </c>
      <c r="D14" s="5" t="s">
        <v>17</v>
      </c>
      <c r="E14" s="5" t="s">
        <v>39</v>
      </c>
      <c r="F14" s="29">
        <v>43509</v>
      </c>
      <c r="G14" s="28">
        <v>1</v>
      </c>
      <c r="H14" s="10" t="s">
        <v>79</v>
      </c>
      <c r="I14" s="11">
        <v>43508</v>
      </c>
      <c r="J14" s="11">
        <v>43508</v>
      </c>
      <c r="K14" s="11">
        <v>43508</v>
      </c>
      <c r="L14" s="12">
        <v>1049359821</v>
      </c>
      <c r="M14" s="13">
        <v>1049176815.38</v>
      </c>
      <c r="N14" s="14">
        <v>99.98256026</v>
      </c>
      <c r="O14" s="24">
        <v>6.36661647E-2</v>
      </c>
      <c r="P14" s="4" t="s">
        <v>80</v>
      </c>
    </row>
    <row r="15" spans="1:16" ht="15" customHeight="1" x14ac:dyDescent="0.25">
      <c r="A15" s="26">
        <f t="shared" si="0"/>
        <v>11</v>
      </c>
      <c r="B15" s="5" t="s">
        <v>60</v>
      </c>
      <c r="C15" s="5" t="s">
        <v>82</v>
      </c>
      <c r="D15" s="5" t="s">
        <v>17</v>
      </c>
      <c r="E15" s="5" t="s">
        <v>51</v>
      </c>
      <c r="F15" s="29">
        <v>43509</v>
      </c>
      <c r="G15" s="28">
        <v>1</v>
      </c>
      <c r="H15" s="10" t="s">
        <v>79</v>
      </c>
      <c r="I15" s="11">
        <v>43508</v>
      </c>
      <c r="J15" s="11">
        <v>43508</v>
      </c>
      <c r="K15" s="11">
        <v>43508</v>
      </c>
      <c r="L15" s="12">
        <v>18029466</v>
      </c>
      <c r="M15" s="13">
        <v>18026321.710000001</v>
      </c>
      <c r="N15" s="14">
        <v>99.98256026</v>
      </c>
      <c r="O15" s="24">
        <v>6.36661647E-2</v>
      </c>
      <c r="P15" s="4" t="s">
        <v>80</v>
      </c>
    </row>
    <row r="16" spans="1:16" ht="15" customHeight="1" x14ac:dyDescent="0.25">
      <c r="A16" s="26">
        <f t="shared" si="0"/>
        <v>12</v>
      </c>
      <c r="B16" s="5" t="s">
        <v>60</v>
      </c>
      <c r="C16" s="5" t="s">
        <v>82</v>
      </c>
      <c r="D16" s="5" t="s">
        <v>17</v>
      </c>
      <c r="E16" s="5" t="s">
        <v>29</v>
      </c>
      <c r="F16" s="29">
        <v>43509</v>
      </c>
      <c r="G16" s="28">
        <v>1</v>
      </c>
      <c r="H16" s="10" t="s">
        <v>79</v>
      </c>
      <c r="I16" s="11">
        <v>43508</v>
      </c>
      <c r="J16" s="11">
        <v>43508</v>
      </c>
      <c r="K16" s="11">
        <v>43508</v>
      </c>
      <c r="L16" s="12">
        <v>863367352</v>
      </c>
      <c r="M16" s="13">
        <v>863216782.98000002</v>
      </c>
      <c r="N16" s="14">
        <v>99.98256026</v>
      </c>
      <c r="O16" s="24">
        <v>6.36661647E-2</v>
      </c>
      <c r="P16" s="4" t="s">
        <v>80</v>
      </c>
    </row>
    <row r="17" spans="1:16" ht="15" customHeight="1" x14ac:dyDescent="0.25">
      <c r="A17" s="26">
        <f t="shared" si="0"/>
        <v>13</v>
      </c>
      <c r="B17" s="5" t="s">
        <v>60</v>
      </c>
      <c r="C17" s="5" t="s">
        <v>82</v>
      </c>
      <c r="D17" s="5" t="s">
        <v>17</v>
      </c>
      <c r="E17" s="5" t="s">
        <v>30</v>
      </c>
      <c r="F17" s="29">
        <v>43509</v>
      </c>
      <c r="G17" s="28">
        <v>1</v>
      </c>
      <c r="H17" s="10" t="s">
        <v>79</v>
      </c>
      <c r="I17" s="11">
        <v>43508</v>
      </c>
      <c r="J17" s="11">
        <v>43508</v>
      </c>
      <c r="K17" s="11">
        <v>43508</v>
      </c>
      <c r="L17" s="12">
        <v>1473052</v>
      </c>
      <c r="M17" s="13">
        <v>1472795.1</v>
      </c>
      <c r="N17" s="14">
        <v>99.98256026</v>
      </c>
      <c r="O17" s="24">
        <v>6.36661647E-2</v>
      </c>
      <c r="P17" s="4" t="s">
        <v>80</v>
      </c>
    </row>
    <row r="18" spans="1:16" ht="15" customHeight="1" x14ac:dyDescent="0.25">
      <c r="A18" s="26">
        <f t="shared" si="0"/>
        <v>14</v>
      </c>
      <c r="B18" s="5" t="s">
        <v>61</v>
      </c>
      <c r="C18" s="5" t="s">
        <v>62</v>
      </c>
      <c r="D18" s="5" t="s">
        <v>17</v>
      </c>
      <c r="E18" s="5" t="s">
        <v>20</v>
      </c>
      <c r="F18" s="29">
        <v>43514</v>
      </c>
      <c r="G18" s="28">
        <v>6</v>
      </c>
      <c r="H18" s="10" t="s">
        <v>79</v>
      </c>
      <c r="I18" s="11">
        <v>43508</v>
      </c>
      <c r="J18" s="11">
        <v>43508</v>
      </c>
      <c r="K18" s="11">
        <v>43508</v>
      </c>
      <c r="L18" s="12">
        <v>2500000</v>
      </c>
      <c r="M18" s="13">
        <v>249716750</v>
      </c>
      <c r="N18" s="14">
        <v>99.886700000000005</v>
      </c>
      <c r="O18" s="24">
        <v>6.9001999999999994E-2</v>
      </c>
      <c r="P18" s="4" t="s">
        <v>80</v>
      </c>
    </row>
    <row r="19" spans="1:16" ht="15" customHeight="1" x14ac:dyDescent="0.25">
      <c r="A19" s="26">
        <f t="shared" si="0"/>
        <v>15</v>
      </c>
      <c r="B19" s="5" t="s">
        <v>63</v>
      </c>
      <c r="C19" s="5" t="s">
        <v>64</v>
      </c>
      <c r="D19" s="5" t="s">
        <v>17</v>
      </c>
      <c r="E19" s="5" t="s">
        <v>20</v>
      </c>
      <c r="F19" s="29">
        <v>43511</v>
      </c>
      <c r="G19" s="28">
        <v>3</v>
      </c>
      <c r="H19" s="10" t="s">
        <v>79</v>
      </c>
      <c r="I19" s="11">
        <v>43508</v>
      </c>
      <c r="J19" s="11">
        <v>43508</v>
      </c>
      <c r="K19" s="11">
        <v>43508</v>
      </c>
      <c r="L19" s="12">
        <v>10000000</v>
      </c>
      <c r="M19" s="13">
        <v>999466000</v>
      </c>
      <c r="N19" s="14">
        <v>99.946600000000004</v>
      </c>
      <c r="O19" s="24">
        <v>6.5004999999999993E-2</v>
      </c>
      <c r="P19" s="4" t="s">
        <v>80</v>
      </c>
    </row>
    <row r="20" spans="1:16" ht="15" customHeight="1" x14ac:dyDescent="0.25">
      <c r="A20" s="26">
        <f t="shared" si="0"/>
        <v>16</v>
      </c>
      <c r="B20" s="5" t="s">
        <v>65</v>
      </c>
      <c r="C20" s="5" t="s">
        <v>66</v>
      </c>
      <c r="D20" s="5" t="s">
        <v>17</v>
      </c>
      <c r="E20" s="5" t="s">
        <v>20</v>
      </c>
      <c r="F20" s="29">
        <v>43511</v>
      </c>
      <c r="G20" s="28">
        <v>3</v>
      </c>
      <c r="H20" s="10" t="s">
        <v>79</v>
      </c>
      <c r="I20" s="11">
        <v>43508</v>
      </c>
      <c r="J20" s="11">
        <v>43508</v>
      </c>
      <c r="K20" s="11">
        <v>43508</v>
      </c>
      <c r="L20" s="12">
        <v>50000000</v>
      </c>
      <c r="M20" s="13">
        <v>4997370000</v>
      </c>
      <c r="N20" s="14">
        <v>99.947400000000002</v>
      </c>
      <c r="O20" s="24">
        <v>6.402999999999999E-2</v>
      </c>
      <c r="P20" s="4" t="s">
        <v>80</v>
      </c>
    </row>
    <row r="21" spans="1:16" ht="15" customHeight="1" x14ac:dyDescent="0.25">
      <c r="A21" s="26">
        <f t="shared" si="0"/>
        <v>17</v>
      </c>
      <c r="B21" s="5" t="s">
        <v>60</v>
      </c>
      <c r="C21" s="5" t="s">
        <v>82</v>
      </c>
      <c r="D21" s="5" t="s">
        <v>17</v>
      </c>
      <c r="E21" s="5" t="s">
        <v>20</v>
      </c>
      <c r="F21" s="29">
        <v>43509</v>
      </c>
      <c r="G21" s="28">
        <v>1</v>
      </c>
      <c r="H21" s="10" t="s">
        <v>79</v>
      </c>
      <c r="I21" s="11">
        <v>43508</v>
      </c>
      <c r="J21" s="11">
        <v>43508</v>
      </c>
      <c r="K21" s="11">
        <v>43508</v>
      </c>
      <c r="L21" s="12">
        <v>1725889973</v>
      </c>
      <c r="M21" s="13">
        <v>1725588982.28</v>
      </c>
      <c r="N21" s="14">
        <v>99.98256026</v>
      </c>
      <c r="O21" s="24">
        <v>6.36661647E-2</v>
      </c>
      <c r="P21" s="4" t="s">
        <v>80</v>
      </c>
    </row>
    <row r="22" spans="1:16" ht="15" customHeight="1" x14ac:dyDescent="0.25">
      <c r="A22" s="26">
        <f t="shared" si="0"/>
        <v>18</v>
      </c>
      <c r="B22" s="5" t="s">
        <v>60</v>
      </c>
      <c r="C22" s="5" t="s">
        <v>82</v>
      </c>
      <c r="D22" s="5" t="s">
        <v>17</v>
      </c>
      <c r="E22" s="5" t="s">
        <v>31</v>
      </c>
      <c r="F22" s="29">
        <v>43509</v>
      </c>
      <c r="G22" s="28">
        <v>1</v>
      </c>
      <c r="H22" s="10" t="s">
        <v>79</v>
      </c>
      <c r="I22" s="11">
        <v>43508</v>
      </c>
      <c r="J22" s="11">
        <v>43508</v>
      </c>
      <c r="K22" s="11">
        <v>43508</v>
      </c>
      <c r="L22" s="12">
        <v>313346276</v>
      </c>
      <c r="M22" s="13">
        <v>313291629.22000003</v>
      </c>
      <c r="N22" s="14">
        <v>99.98256026</v>
      </c>
      <c r="O22" s="24">
        <v>6.36661647E-2</v>
      </c>
      <c r="P22" s="4" t="s">
        <v>80</v>
      </c>
    </row>
    <row r="23" spans="1:16" ht="15" customHeight="1" x14ac:dyDescent="0.25">
      <c r="A23" s="26">
        <f t="shared" si="0"/>
        <v>19</v>
      </c>
      <c r="B23" s="5" t="s">
        <v>60</v>
      </c>
      <c r="C23" s="5" t="s">
        <v>82</v>
      </c>
      <c r="D23" s="5" t="s">
        <v>17</v>
      </c>
      <c r="E23" s="5" t="s">
        <v>32</v>
      </c>
      <c r="F23" s="29">
        <v>43509</v>
      </c>
      <c r="G23" s="28">
        <v>1</v>
      </c>
      <c r="H23" s="10" t="s">
        <v>79</v>
      </c>
      <c r="I23" s="11">
        <v>43508</v>
      </c>
      <c r="J23" s="11">
        <v>43508</v>
      </c>
      <c r="K23" s="11">
        <v>43508</v>
      </c>
      <c r="L23" s="12">
        <v>11723712</v>
      </c>
      <c r="M23" s="13">
        <v>11721667.42</v>
      </c>
      <c r="N23" s="14">
        <v>99.98256026</v>
      </c>
      <c r="O23" s="24">
        <v>6.36661647E-2</v>
      </c>
      <c r="P23" s="4" t="s">
        <v>80</v>
      </c>
    </row>
    <row r="24" spans="1:16" ht="15" customHeight="1" x14ac:dyDescent="0.25">
      <c r="A24" s="26">
        <f t="shared" si="0"/>
        <v>20</v>
      </c>
      <c r="B24" s="5" t="s">
        <v>60</v>
      </c>
      <c r="C24" s="5" t="s">
        <v>82</v>
      </c>
      <c r="D24" s="5" t="s">
        <v>17</v>
      </c>
      <c r="E24" s="5" t="s">
        <v>33</v>
      </c>
      <c r="F24" s="29">
        <v>43509</v>
      </c>
      <c r="G24" s="28">
        <v>1</v>
      </c>
      <c r="H24" s="10" t="s">
        <v>79</v>
      </c>
      <c r="I24" s="11">
        <v>43508</v>
      </c>
      <c r="J24" s="11">
        <v>43508</v>
      </c>
      <c r="K24" s="11">
        <v>43508</v>
      </c>
      <c r="L24" s="12">
        <v>2281420</v>
      </c>
      <c r="M24" s="13">
        <v>2281022.13</v>
      </c>
      <c r="N24" s="14">
        <v>99.98256026</v>
      </c>
      <c r="O24" s="24">
        <v>6.36661647E-2</v>
      </c>
      <c r="P24" s="4" t="s">
        <v>80</v>
      </c>
    </row>
    <row r="25" spans="1:16" ht="15" customHeight="1" x14ac:dyDescent="0.25">
      <c r="A25" s="26">
        <f t="shared" si="0"/>
        <v>21</v>
      </c>
      <c r="B25" s="5" t="s">
        <v>60</v>
      </c>
      <c r="C25" s="5" t="s">
        <v>82</v>
      </c>
      <c r="D25" s="5" t="s">
        <v>17</v>
      </c>
      <c r="E25" s="5" t="s">
        <v>34</v>
      </c>
      <c r="F25" s="29">
        <v>43509</v>
      </c>
      <c r="G25" s="28">
        <v>1</v>
      </c>
      <c r="H25" s="10" t="s">
        <v>79</v>
      </c>
      <c r="I25" s="11">
        <v>43508</v>
      </c>
      <c r="J25" s="11">
        <v>43508</v>
      </c>
      <c r="K25" s="11">
        <v>43508</v>
      </c>
      <c r="L25" s="12">
        <v>45525083</v>
      </c>
      <c r="M25" s="13">
        <v>45517143.539999999</v>
      </c>
      <c r="N25" s="14">
        <v>99.98256026</v>
      </c>
      <c r="O25" s="24">
        <v>6.36661647E-2</v>
      </c>
      <c r="P25" s="4" t="s">
        <v>80</v>
      </c>
    </row>
    <row r="26" spans="1:16" ht="15" customHeight="1" x14ac:dyDescent="0.25">
      <c r="A26" s="26">
        <f t="shared" si="0"/>
        <v>22</v>
      </c>
      <c r="B26" s="5" t="s">
        <v>60</v>
      </c>
      <c r="C26" s="5" t="s">
        <v>82</v>
      </c>
      <c r="D26" s="5" t="s">
        <v>17</v>
      </c>
      <c r="E26" s="5" t="s">
        <v>35</v>
      </c>
      <c r="F26" s="29">
        <v>43509</v>
      </c>
      <c r="G26" s="28">
        <v>1</v>
      </c>
      <c r="H26" s="10" t="s">
        <v>79</v>
      </c>
      <c r="I26" s="11">
        <v>43508</v>
      </c>
      <c r="J26" s="11">
        <v>43508</v>
      </c>
      <c r="K26" s="11">
        <v>43508</v>
      </c>
      <c r="L26" s="12">
        <v>76934332</v>
      </c>
      <c r="M26" s="13">
        <v>76920914.849999994</v>
      </c>
      <c r="N26" s="14">
        <v>99.98256026</v>
      </c>
      <c r="O26" s="24">
        <v>6.36661647E-2</v>
      </c>
      <c r="P26" s="4" t="s">
        <v>80</v>
      </c>
    </row>
    <row r="27" spans="1:16" ht="15" customHeight="1" x14ac:dyDescent="0.25">
      <c r="A27" s="26">
        <f t="shared" si="0"/>
        <v>23</v>
      </c>
      <c r="B27" s="5" t="s">
        <v>60</v>
      </c>
      <c r="C27" s="5" t="s">
        <v>82</v>
      </c>
      <c r="D27" s="5" t="s">
        <v>17</v>
      </c>
      <c r="E27" s="5" t="s">
        <v>21</v>
      </c>
      <c r="F27" s="29">
        <v>43509</v>
      </c>
      <c r="G27" s="28">
        <v>1</v>
      </c>
      <c r="H27" s="10" t="s">
        <v>79</v>
      </c>
      <c r="I27" s="11">
        <v>43508</v>
      </c>
      <c r="J27" s="11">
        <v>43508</v>
      </c>
      <c r="K27" s="11">
        <v>43508</v>
      </c>
      <c r="L27" s="12">
        <v>82772630</v>
      </c>
      <c r="M27" s="13">
        <v>82758194.670000002</v>
      </c>
      <c r="N27" s="14">
        <v>99.98256026</v>
      </c>
      <c r="O27" s="24">
        <v>6.36661647E-2</v>
      </c>
      <c r="P27" s="4" t="s">
        <v>80</v>
      </c>
    </row>
    <row r="28" spans="1:16" ht="15" customHeight="1" x14ac:dyDescent="0.25">
      <c r="A28" s="26">
        <f t="shared" si="0"/>
        <v>24</v>
      </c>
      <c r="B28" s="5" t="s">
        <v>60</v>
      </c>
      <c r="C28" s="5" t="s">
        <v>82</v>
      </c>
      <c r="D28" s="5" t="s">
        <v>17</v>
      </c>
      <c r="E28" s="5" t="s">
        <v>36</v>
      </c>
      <c r="F28" s="29">
        <v>43509</v>
      </c>
      <c r="G28" s="28">
        <v>1</v>
      </c>
      <c r="H28" s="10" t="s">
        <v>79</v>
      </c>
      <c r="I28" s="11">
        <v>43508</v>
      </c>
      <c r="J28" s="11">
        <v>43508</v>
      </c>
      <c r="K28" s="11">
        <v>43508</v>
      </c>
      <c r="L28" s="12">
        <v>455357399</v>
      </c>
      <c r="M28" s="13">
        <v>455277985.85000002</v>
      </c>
      <c r="N28" s="14">
        <v>99.98256026</v>
      </c>
      <c r="O28" s="24">
        <v>6.36661647E-2</v>
      </c>
      <c r="P28" s="4" t="s">
        <v>80</v>
      </c>
    </row>
    <row r="29" spans="1:16" ht="15" customHeight="1" x14ac:dyDescent="0.25">
      <c r="A29" s="26">
        <f t="shared" si="0"/>
        <v>25</v>
      </c>
      <c r="B29" s="5" t="s">
        <v>60</v>
      </c>
      <c r="C29" s="5" t="s">
        <v>82</v>
      </c>
      <c r="D29" s="5" t="s">
        <v>17</v>
      </c>
      <c r="E29" s="5" t="s">
        <v>37</v>
      </c>
      <c r="F29" s="29">
        <v>43509</v>
      </c>
      <c r="G29" s="28">
        <v>1</v>
      </c>
      <c r="H29" s="10" t="s">
        <v>79</v>
      </c>
      <c r="I29" s="11">
        <v>43508</v>
      </c>
      <c r="J29" s="11">
        <v>43508</v>
      </c>
      <c r="K29" s="11">
        <v>43508</v>
      </c>
      <c r="L29" s="12">
        <v>6335516</v>
      </c>
      <c r="M29" s="13">
        <v>6334411.0999999996</v>
      </c>
      <c r="N29" s="14">
        <v>99.98256026</v>
      </c>
      <c r="O29" s="24">
        <v>6.36661647E-2</v>
      </c>
      <c r="P29" s="4" t="s">
        <v>80</v>
      </c>
    </row>
    <row r="30" spans="1:16" ht="15" customHeight="1" x14ac:dyDescent="0.25">
      <c r="A30" s="26">
        <f t="shared" si="0"/>
        <v>26</v>
      </c>
      <c r="B30" s="5" t="s">
        <v>60</v>
      </c>
      <c r="C30" s="5" t="s">
        <v>82</v>
      </c>
      <c r="D30" s="5" t="s">
        <v>17</v>
      </c>
      <c r="E30" s="5" t="s">
        <v>38</v>
      </c>
      <c r="F30" s="29">
        <v>43509</v>
      </c>
      <c r="G30" s="28">
        <v>1</v>
      </c>
      <c r="H30" s="10" t="s">
        <v>79</v>
      </c>
      <c r="I30" s="11">
        <v>43508</v>
      </c>
      <c r="J30" s="11">
        <v>43508</v>
      </c>
      <c r="K30" s="11">
        <v>43508</v>
      </c>
      <c r="L30" s="12">
        <v>814738908</v>
      </c>
      <c r="M30" s="13">
        <v>814596819.64999998</v>
      </c>
      <c r="N30" s="14">
        <v>99.98256026</v>
      </c>
      <c r="O30" s="24">
        <v>6.36661647E-2</v>
      </c>
      <c r="P30" s="4" t="s">
        <v>80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8"/>
  <sheetViews>
    <sheetView workbookViewId="0">
      <selection activeCell="C20" sqref="C20"/>
    </sheetView>
  </sheetViews>
  <sheetFormatPr defaultRowHeight="15" x14ac:dyDescent="0.25"/>
  <cols>
    <col min="1" max="1" width="7.42578125" style="1" customWidth="1"/>
    <col min="2" max="2" width="32" style="1" customWidth="1"/>
    <col min="3" max="3" width="13.5703125" style="1" customWidth="1"/>
    <col min="4" max="4" width="16.28515625" style="2" customWidth="1"/>
    <col min="5" max="5" width="45.28515625" style="1" bestFit="1" customWidth="1"/>
    <col min="6" max="6" width="18.28515625" style="3" customWidth="1"/>
    <col min="7" max="7" width="15.42578125" style="32" customWidth="1"/>
    <col min="8" max="8" width="17.85546875" style="1" customWidth="1"/>
    <col min="9" max="9" width="12.85546875" style="1" customWidth="1"/>
    <col min="10" max="10" width="16.5703125" style="1" customWidth="1"/>
    <col min="11" max="11" width="18.28515625" style="1" customWidth="1"/>
    <col min="12" max="12" width="17.42578125" style="1" bestFit="1" customWidth="1"/>
    <col min="13" max="13" width="19.85546875" style="1" customWidth="1"/>
    <col min="14" max="14" width="22.28515625" style="1" customWidth="1"/>
    <col min="15" max="15" width="22.28515625" style="1" bestFit="1" customWidth="1"/>
    <col min="16" max="16" width="16.14062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f>+'12-02-2019'!F3+1</f>
        <v>43509</v>
      </c>
    </row>
    <row r="4" spans="1:18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30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7" t="s">
        <v>12</v>
      </c>
      <c r="M4" s="7" t="s">
        <v>13</v>
      </c>
      <c r="N4" s="4" t="s">
        <v>14</v>
      </c>
      <c r="O4" s="4" t="s">
        <v>15</v>
      </c>
      <c r="P4" s="4" t="s">
        <v>16</v>
      </c>
    </row>
    <row r="5" spans="1:18" s="2" customFormat="1" x14ac:dyDescent="0.25">
      <c r="A5" s="5">
        <v>1</v>
      </c>
      <c r="B5" s="8" t="s">
        <v>67</v>
      </c>
      <c r="C5" s="8" t="s">
        <v>68</v>
      </c>
      <c r="D5" s="8" t="s">
        <v>17</v>
      </c>
      <c r="E5" s="8" t="s">
        <v>20</v>
      </c>
      <c r="F5" s="9">
        <v>43525</v>
      </c>
      <c r="G5" s="28">
        <f>+F5-$F$3</f>
        <v>16</v>
      </c>
      <c r="H5" s="10" t="s">
        <v>78</v>
      </c>
      <c r="I5" s="11">
        <v>43508</v>
      </c>
      <c r="J5" s="11">
        <v>43508</v>
      </c>
      <c r="K5" s="11">
        <v>43509</v>
      </c>
      <c r="L5" s="12">
        <v>2500000</v>
      </c>
      <c r="M5" s="13">
        <v>249300500</v>
      </c>
      <c r="N5" s="14">
        <v>99.720200000000006</v>
      </c>
      <c r="O5" s="21">
        <v>6.4008000000000009E-2</v>
      </c>
      <c r="P5" s="26" t="s">
        <v>81</v>
      </c>
      <c r="Q5" s="20"/>
      <c r="R5" s="15"/>
    </row>
    <row r="6" spans="1:18" s="2" customFormat="1" x14ac:dyDescent="0.25">
      <c r="A6" s="5">
        <v>2</v>
      </c>
      <c r="B6" s="8" t="s">
        <v>69</v>
      </c>
      <c r="C6" s="8" t="s">
        <v>82</v>
      </c>
      <c r="D6" s="8" t="s">
        <v>17</v>
      </c>
      <c r="E6" s="8" t="s">
        <v>22</v>
      </c>
      <c r="F6" s="9">
        <v>43510</v>
      </c>
      <c r="G6" s="28">
        <f t="shared" ref="G6:G28" si="0">+F6-$F$3</f>
        <v>1</v>
      </c>
      <c r="H6" s="10" t="s">
        <v>79</v>
      </c>
      <c r="I6" s="11">
        <v>43509</v>
      </c>
      <c r="J6" s="11">
        <v>43509</v>
      </c>
      <c r="K6" s="11">
        <v>43509</v>
      </c>
      <c r="L6" s="12">
        <v>686169859</v>
      </c>
      <c r="M6" s="13">
        <v>686055436.95000005</v>
      </c>
      <c r="N6" s="14">
        <v>99.983324530000004</v>
      </c>
      <c r="O6" s="21">
        <v>6.0875602300000005E-2</v>
      </c>
      <c r="P6" s="26" t="s">
        <v>81</v>
      </c>
      <c r="Q6" s="20"/>
      <c r="R6" s="15"/>
    </row>
    <row r="7" spans="1:18" s="2" customFormat="1" x14ac:dyDescent="0.25">
      <c r="A7" s="5">
        <f>+A6+1</f>
        <v>3</v>
      </c>
      <c r="B7" s="8" t="s">
        <v>69</v>
      </c>
      <c r="C7" s="8" t="s">
        <v>82</v>
      </c>
      <c r="D7" s="8" t="s">
        <v>17</v>
      </c>
      <c r="E7" s="8" t="s">
        <v>23</v>
      </c>
      <c r="F7" s="9">
        <v>43510</v>
      </c>
      <c r="G7" s="28">
        <f t="shared" si="0"/>
        <v>1</v>
      </c>
      <c r="H7" s="10" t="s">
        <v>79</v>
      </c>
      <c r="I7" s="11">
        <v>43509</v>
      </c>
      <c r="J7" s="11">
        <v>43509</v>
      </c>
      <c r="K7" s="11">
        <v>43509</v>
      </c>
      <c r="L7" s="12">
        <v>64075246</v>
      </c>
      <c r="M7" s="13">
        <v>64064561.149999999</v>
      </c>
      <c r="N7" s="14">
        <v>99.983324530000004</v>
      </c>
      <c r="O7" s="21">
        <v>6.0875602300000005E-2</v>
      </c>
      <c r="P7" s="26" t="s">
        <v>81</v>
      </c>
      <c r="Q7" s="20"/>
      <c r="R7" s="15"/>
    </row>
    <row r="8" spans="1:18" s="2" customFormat="1" x14ac:dyDescent="0.25">
      <c r="A8" s="5">
        <f t="shared" ref="A8:A28" si="1">+A7+1</f>
        <v>4</v>
      </c>
      <c r="B8" s="8" t="s">
        <v>69</v>
      </c>
      <c r="C8" s="8" t="s">
        <v>82</v>
      </c>
      <c r="D8" s="8" t="s">
        <v>17</v>
      </c>
      <c r="E8" s="8" t="s">
        <v>18</v>
      </c>
      <c r="F8" s="9">
        <v>43510</v>
      </c>
      <c r="G8" s="28">
        <f t="shared" si="0"/>
        <v>1</v>
      </c>
      <c r="H8" s="10" t="s">
        <v>79</v>
      </c>
      <c r="I8" s="11">
        <v>43509</v>
      </c>
      <c r="J8" s="11">
        <v>43509</v>
      </c>
      <c r="K8" s="11">
        <v>43509</v>
      </c>
      <c r="L8" s="12">
        <v>17003571</v>
      </c>
      <c r="M8" s="13">
        <v>17000735.57</v>
      </c>
      <c r="N8" s="14">
        <v>99.983324530000004</v>
      </c>
      <c r="O8" s="21">
        <v>6.0875602300000005E-2</v>
      </c>
      <c r="P8" s="26" t="s">
        <v>81</v>
      </c>
      <c r="Q8" s="20"/>
      <c r="R8" s="15"/>
    </row>
    <row r="9" spans="1:18" s="2" customFormat="1" x14ac:dyDescent="0.25">
      <c r="A9" s="5">
        <f t="shared" si="1"/>
        <v>5</v>
      </c>
      <c r="B9" s="8" t="s">
        <v>69</v>
      </c>
      <c r="C9" s="8" t="s">
        <v>82</v>
      </c>
      <c r="D9" s="8" t="s">
        <v>17</v>
      </c>
      <c r="E9" s="8" t="s">
        <v>24</v>
      </c>
      <c r="F9" s="9">
        <v>43510</v>
      </c>
      <c r="G9" s="28">
        <f t="shared" si="0"/>
        <v>1</v>
      </c>
      <c r="H9" s="10" t="s">
        <v>79</v>
      </c>
      <c r="I9" s="11">
        <v>43509</v>
      </c>
      <c r="J9" s="11">
        <v>43509</v>
      </c>
      <c r="K9" s="11">
        <v>43509</v>
      </c>
      <c r="L9" s="12">
        <v>164172352</v>
      </c>
      <c r="M9" s="13">
        <v>164144975.49000001</v>
      </c>
      <c r="N9" s="14">
        <v>99.983324530000004</v>
      </c>
      <c r="O9" s="21">
        <v>6.0875602300000005E-2</v>
      </c>
      <c r="P9" s="26" t="s">
        <v>81</v>
      </c>
      <c r="Q9" s="20"/>
      <c r="R9" s="15"/>
    </row>
    <row r="10" spans="1:18" s="2" customFormat="1" x14ac:dyDescent="0.25">
      <c r="A10" s="5">
        <f t="shared" si="1"/>
        <v>6</v>
      </c>
      <c r="B10" s="8" t="s">
        <v>69</v>
      </c>
      <c r="C10" s="8" t="s">
        <v>82</v>
      </c>
      <c r="D10" s="8" t="s">
        <v>17</v>
      </c>
      <c r="E10" s="8" t="s">
        <v>25</v>
      </c>
      <c r="F10" s="9">
        <v>43510</v>
      </c>
      <c r="G10" s="28">
        <f t="shared" si="0"/>
        <v>1</v>
      </c>
      <c r="H10" s="10" t="s">
        <v>79</v>
      </c>
      <c r="I10" s="11">
        <v>43509</v>
      </c>
      <c r="J10" s="11">
        <v>43509</v>
      </c>
      <c r="K10" s="11">
        <v>43509</v>
      </c>
      <c r="L10" s="12">
        <v>396884762</v>
      </c>
      <c r="M10" s="13">
        <v>396818579.60000002</v>
      </c>
      <c r="N10" s="14">
        <v>99.983324530000004</v>
      </c>
      <c r="O10" s="21">
        <v>6.0875602300000005E-2</v>
      </c>
      <c r="P10" s="26" t="s">
        <v>81</v>
      </c>
      <c r="Q10" s="20"/>
      <c r="R10" s="15"/>
    </row>
    <row r="11" spans="1:18" s="2" customFormat="1" x14ac:dyDescent="0.25">
      <c r="A11" s="5">
        <f t="shared" si="1"/>
        <v>7</v>
      </c>
      <c r="B11" s="8" t="s">
        <v>69</v>
      </c>
      <c r="C11" s="8" t="s">
        <v>82</v>
      </c>
      <c r="D11" s="8" t="s">
        <v>17</v>
      </c>
      <c r="E11" s="8" t="s">
        <v>19</v>
      </c>
      <c r="F11" s="9">
        <v>43510</v>
      </c>
      <c r="G11" s="28">
        <f t="shared" si="0"/>
        <v>1</v>
      </c>
      <c r="H11" s="10" t="s">
        <v>79</v>
      </c>
      <c r="I11" s="11">
        <v>43509</v>
      </c>
      <c r="J11" s="11">
        <v>43509</v>
      </c>
      <c r="K11" s="11">
        <v>43509</v>
      </c>
      <c r="L11" s="12">
        <v>9140123</v>
      </c>
      <c r="M11" s="13">
        <v>9138598.8399999999</v>
      </c>
      <c r="N11" s="14">
        <v>99.983324530000004</v>
      </c>
      <c r="O11" s="21">
        <v>6.0875602300000005E-2</v>
      </c>
      <c r="P11" s="26" t="s">
        <v>81</v>
      </c>
      <c r="Q11" s="20"/>
      <c r="R11" s="15"/>
    </row>
    <row r="12" spans="1:18" s="2" customFormat="1" x14ac:dyDescent="0.25">
      <c r="A12" s="5">
        <f t="shared" si="1"/>
        <v>8</v>
      </c>
      <c r="B12" s="8" t="s">
        <v>69</v>
      </c>
      <c r="C12" s="8" t="s">
        <v>82</v>
      </c>
      <c r="D12" s="8" t="s">
        <v>17</v>
      </c>
      <c r="E12" s="8" t="s">
        <v>26</v>
      </c>
      <c r="F12" s="9">
        <v>43510</v>
      </c>
      <c r="G12" s="28">
        <f t="shared" si="0"/>
        <v>1</v>
      </c>
      <c r="H12" s="10" t="s">
        <v>79</v>
      </c>
      <c r="I12" s="11">
        <v>43509</v>
      </c>
      <c r="J12" s="11">
        <v>43509</v>
      </c>
      <c r="K12" s="11">
        <v>43509</v>
      </c>
      <c r="L12" s="12">
        <v>62214</v>
      </c>
      <c r="M12" s="13">
        <v>62203.63</v>
      </c>
      <c r="N12" s="14">
        <v>99.983324530000004</v>
      </c>
      <c r="O12" s="21">
        <v>6.0875602300000005E-2</v>
      </c>
      <c r="P12" s="26" t="s">
        <v>81</v>
      </c>
      <c r="Q12" s="20"/>
      <c r="R12" s="15"/>
    </row>
    <row r="13" spans="1:18" s="2" customFormat="1" x14ac:dyDescent="0.25">
      <c r="A13" s="5">
        <f t="shared" si="1"/>
        <v>9</v>
      </c>
      <c r="B13" s="8" t="s">
        <v>69</v>
      </c>
      <c r="C13" s="8" t="s">
        <v>82</v>
      </c>
      <c r="D13" s="8" t="s">
        <v>17</v>
      </c>
      <c r="E13" s="8" t="s">
        <v>27</v>
      </c>
      <c r="F13" s="9">
        <v>43510</v>
      </c>
      <c r="G13" s="28">
        <f t="shared" si="0"/>
        <v>1</v>
      </c>
      <c r="H13" s="10" t="s">
        <v>79</v>
      </c>
      <c r="I13" s="11">
        <v>43509</v>
      </c>
      <c r="J13" s="11">
        <v>43509</v>
      </c>
      <c r="K13" s="11">
        <v>43509</v>
      </c>
      <c r="L13" s="12">
        <v>321935383</v>
      </c>
      <c r="M13" s="13">
        <v>321881698.75999999</v>
      </c>
      <c r="N13" s="14">
        <v>99.983324530000004</v>
      </c>
      <c r="O13" s="21">
        <v>6.0875602300000005E-2</v>
      </c>
      <c r="P13" s="26" t="s">
        <v>81</v>
      </c>
      <c r="Q13" s="20"/>
      <c r="R13" s="15"/>
    </row>
    <row r="14" spans="1:18" s="2" customFormat="1" x14ac:dyDescent="0.25">
      <c r="A14" s="5">
        <f t="shared" si="1"/>
        <v>10</v>
      </c>
      <c r="B14" s="8" t="s">
        <v>69</v>
      </c>
      <c r="C14" s="8" t="s">
        <v>82</v>
      </c>
      <c r="D14" s="8" t="s">
        <v>17</v>
      </c>
      <c r="E14" s="8" t="s">
        <v>28</v>
      </c>
      <c r="F14" s="9">
        <v>43510</v>
      </c>
      <c r="G14" s="28">
        <f t="shared" si="0"/>
        <v>1</v>
      </c>
      <c r="H14" s="10" t="s">
        <v>79</v>
      </c>
      <c r="I14" s="11">
        <v>43509</v>
      </c>
      <c r="J14" s="11">
        <v>43509</v>
      </c>
      <c r="K14" s="11">
        <v>43509</v>
      </c>
      <c r="L14" s="12">
        <v>17804452</v>
      </c>
      <c r="M14" s="13">
        <v>17801483.02</v>
      </c>
      <c r="N14" s="14">
        <v>99.983324530000004</v>
      </c>
      <c r="O14" s="21">
        <v>6.0875602300000005E-2</v>
      </c>
      <c r="P14" s="26" t="s">
        <v>81</v>
      </c>
      <c r="Q14" s="20"/>
      <c r="R14" s="15"/>
    </row>
    <row r="15" spans="1:18" s="2" customFormat="1" x14ac:dyDescent="0.25">
      <c r="A15" s="5">
        <f t="shared" si="1"/>
        <v>11</v>
      </c>
      <c r="B15" s="8" t="s">
        <v>69</v>
      </c>
      <c r="C15" s="8" t="s">
        <v>82</v>
      </c>
      <c r="D15" s="8" t="s">
        <v>17</v>
      </c>
      <c r="E15" s="8" t="s">
        <v>39</v>
      </c>
      <c r="F15" s="9">
        <v>43510</v>
      </c>
      <c r="G15" s="28">
        <f t="shared" si="0"/>
        <v>1</v>
      </c>
      <c r="H15" s="10" t="s">
        <v>79</v>
      </c>
      <c r="I15" s="11">
        <v>43509</v>
      </c>
      <c r="J15" s="11">
        <v>43509</v>
      </c>
      <c r="K15" s="11">
        <v>43509</v>
      </c>
      <c r="L15" s="12">
        <v>1047314081</v>
      </c>
      <c r="M15" s="13">
        <v>1047139436.45</v>
      </c>
      <c r="N15" s="14">
        <v>99.983324530000004</v>
      </c>
      <c r="O15" s="21">
        <v>6.0875602300000005E-2</v>
      </c>
      <c r="P15" s="26" t="s">
        <v>81</v>
      </c>
      <c r="Q15" s="20"/>
      <c r="R15" s="15"/>
    </row>
    <row r="16" spans="1:18" s="2" customFormat="1" x14ac:dyDescent="0.25">
      <c r="A16" s="5">
        <f t="shared" si="1"/>
        <v>12</v>
      </c>
      <c r="B16" s="8" t="s">
        <v>69</v>
      </c>
      <c r="C16" s="8" t="s">
        <v>82</v>
      </c>
      <c r="D16" s="8" t="s">
        <v>17</v>
      </c>
      <c r="E16" s="8" t="s">
        <v>51</v>
      </c>
      <c r="F16" s="9">
        <v>43510</v>
      </c>
      <c r="G16" s="28">
        <f t="shared" si="0"/>
        <v>1</v>
      </c>
      <c r="H16" s="10" t="s">
        <v>79</v>
      </c>
      <c r="I16" s="11">
        <v>43509</v>
      </c>
      <c r="J16" s="11">
        <v>43509</v>
      </c>
      <c r="K16" s="11">
        <v>43509</v>
      </c>
      <c r="L16" s="12">
        <v>27620195</v>
      </c>
      <c r="M16" s="13">
        <v>27615589.199999999</v>
      </c>
      <c r="N16" s="14">
        <v>99.983324530000004</v>
      </c>
      <c r="O16" s="21">
        <v>6.0875602300000005E-2</v>
      </c>
      <c r="P16" s="26" t="s">
        <v>81</v>
      </c>
      <c r="Q16" s="20"/>
      <c r="R16" s="15"/>
    </row>
    <row r="17" spans="1:18" s="2" customFormat="1" x14ac:dyDescent="0.25">
      <c r="A17" s="5">
        <f t="shared" si="1"/>
        <v>13</v>
      </c>
      <c r="B17" s="8" t="s">
        <v>69</v>
      </c>
      <c r="C17" s="8" t="s">
        <v>82</v>
      </c>
      <c r="D17" s="8" t="s">
        <v>17</v>
      </c>
      <c r="E17" s="8" t="s">
        <v>29</v>
      </c>
      <c r="F17" s="9">
        <v>43510</v>
      </c>
      <c r="G17" s="28">
        <f t="shared" si="0"/>
        <v>1</v>
      </c>
      <c r="H17" s="10" t="s">
        <v>79</v>
      </c>
      <c r="I17" s="11">
        <v>43509</v>
      </c>
      <c r="J17" s="11">
        <v>43509</v>
      </c>
      <c r="K17" s="11">
        <v>43509</v>
      </c>
      <c r="L17" s="12">
        <v>859555806</v>
      </c>
      <c r="M17" s="13">
        <v>859412471.02999997</v>
      </c>
      <c r="N17" s="14">
        <v>99.983324530000004</v>
      </c>
      <c r="O17" s="21">
        <v>6.0875602300000005E-2</v>
      </c>
      <c r="P17" s="26" t="s">
        <v>81</v>
      </c>
      <c r="Q17" s="20"/>
      <c r="R17" s="15"/>
    </row>
    <row r="18" spans="1:18" s="2" customFormat="1" x14ac:dyDescent="0.25">
      <c r="A18" s="5">
        <f t="shared" si="1"/>
        <v>14</v>
      </c>
      <c r="B18" s="8" t="s">
        <v>69</v>
      </c>
      <c r="C18" s="8" t="s">
        <v>82</v>
      </c>
      <c r="D18" s="8" t="s">
        <v>17</v>
      </c>
      <c r="E18" s="8" t="s">
        <v>30</v>
      </c>
      <c r="F18" s="9">
        <v>43510</v>
      </c>
      <c r="G18" s="28">
        <f t="shared" si="0"/>
        <v>1</v>
      </c>
      <c r="H18" s="10" t="s">
        <v>79</v>
      </c>
      <c r="I18" s="11">
        <v>43509</v>
      </c>
      <c r="J18" s="11">
        <v>43509</v>
      </c>
      <c r="K18" s="11">
        <v>43509</v>
      </c>
      <c r="L18" s="12">
        <v>91494</v>
      </c>
      <c r="M18" s="13">
        <v>91478.74</v>
      </c>
      <c r="N18" s="14">
        <v>99.983324530000004</v>
      </c>
      <c r="O18" s="21">
        <v>6.0875602300000005E-2</v>
      </c>
      <c r="P18" s="26" t="s">
        <v>81</v>
      </c>
      <c r="Q18" s="20"/>
      <c r="R18" s="15"/>
    </row>
    <row r="19" spans="1:18" s="2" customFormat="1" x14ac:dyDescent="0.25">
      <c r="A19" s="5">
        <f t="shared" si="1"/>
        <v>15</v>
      </c>
      <c r="B19" s="8" t="s">
        <v>69</v>
      </c>
      <c r="C19" s="8" t="s">
        <v>82</v>
      </c>
      <c r="D19" s="8" t="s">
        <v>17</v>
      </c>
      <c r="E19" s="8" t="s">
        <v>31</v>
      </c>
      <c r="F19" s="9">
        <v>43510</v>
      </c>
      <c r="G19" s="28">
        <f t="shared" si="0"/>
        <v>1</v>
      </c>
      <c r="H19" s="10" t="s">
        <v>79</v>
      </c>
      <c r="I19" s="11">
        <v>43509</v>
      </c>
      <c r="J19" s="11">
        <v>43509</v>
      </c>
      <c r="K19" s="11">
        <v>43509</v>
      </c>
      <c r="L19" s="12">
        <v>310854454</v>
      </c>
      <c r="M19" s="13">
        <v>310802617.56</v>
      </c>
      <c r="N19" s="14">
        <v>99.983324530000004</v>
      </c>
      <c r="O19" s="21">
        <v>6.0875602300000005E-2</v>
      </c>
      <c r="P19" s="26" t="s">
        <v>81</v>
      </c>
      <c r="Q19" s="20"/>
      <c r="R19" s="15"/>
    </row>
    <row r="20" spans="1:18" s="2" customFormat="1" x14ac:dyDescent="0.25">
      <c r="A20" s="5">
        <f t="shared" si="1"/>
        <v>16</v>
      </c>
      <c r="B20" s="8" t="s">
        <v>69</v>
      </c>
      <c r="C20" s="8" t="s">
        <v>82</v>
      </c>
      <c r="D20" s="8" t="s">
        <v>17</v>
      </c>
      <c r="E20" s="8" t="s">
        <v>32</v>
      </c>
      <c r="F20" s="9">
        <v>43510</v>
      </c>
      <c r="G20" s="28">
        <f t="shared" si="0"/>
        <v>1</v>
      </c>
      <c r="H20" s="10" t="s">
        <v>79</v>
      </c>
      <c r="I20" s="11">
        <v>43509</v>
      </c>
      <c r="J20" s="11">
        <v>43509</v>
      </c>
      <c r="K20" s="11">
        <v>43509</v>
      </c>
      <c r="L20" s="12">
        <v>14662085</v>
      </c>
      <c r="M20" s="13">
        <v>14659640.029999999</v>
      </c>
      <c r="N20" s="14">
        <v>99.983324530000004</v>
      </c>
      <c r="O20" s="21">
        <v>6.0875602300000005E-2</v>
      </c>
      <c r="P20" s="26" t="s">
        <v>81</v>
      </c>
      <c r="Q20" s="20"/>
      <c r="R20" s="15"/>
    </row>
    <row r="21" spans="1:18" s="2" customFormat="1" x14ac:dyDescent="0.25">
      <c r="A21" s="5">
        <f t="shared" si="1"/>
        <v>17</v>
      </c>
      <c r="B21" s="8" t="s">
        <v>69</v>
      </c>
      <c r="C21" s="8" t="s">
        <v>82</v>
      </c>
      <c r="D21" s="8" t="s">
        <v>17</v>
      </c>
      <c r="E21" s="8" t="s">
        <v>33</v>
      </c>
      <c r="F21" s="9">
        <v>43510</v>
      </c>
      <c r="G21" s="28">
        <f t="shared" si="0"/>
        <v>1</v>
      </c>
      <c r="H21" s="10" t="s">
        <v>79</v>
      </c>
      <c r="I21" s="11">
        <v>43509</v>
      </c>
      <c r="J21" s="11">
        <v>43509</v>
      </c>
      <c r="K21" s="11">
        <v>43509</v>
      </c>
      <c r="L21" s="12">
        <v>87496</v>
      </c>
      <c r="M21" s="13">
        <v>87481.41</v>
      </c>
      <c r="N21" s="14">
        <v>99.983324530000004</v>
      </c>
      <c r="O21" s="21">
        <v>6.0875602300000005E-2</v>
      </c>
      <c r="P21" s="26" t="s">
        <v>81</v>
      </c>
      <c r="Q21" s="20"/>
      <c r="R21" s="15"/>
    </row>
    <row r="22" spans="1:18" s="2" customFormat="1" x14ac:dyDescent="0.25">
      <c r="A22" s="5">
        <f t="shared" si="1"/>
        <v>18</v>
      </c>
      <c r="B22" s="8" t="s">
        <v>69</v>
      </c>
      <c r="C22" s="8" t="s">
        <v>82</v>
      </c>
      <c r="D22" s="8" t="s">
        <v>17</v>
      </c>
      <c r="E22" s="8" t="s">
        <v>34</v>
      </c>
      <c r="F22" s="9">
        <v>43510</v>
      </c>
      <c r="G22" s="28">
        <f t="shared" si="0"/>
        <v>1</v>
      </c>
      <c r="H22" s="10" t="s">
        <v>79</v>
      </c>
      <c r="I22" s="11">
        <v>43509</v>
      </c>
      <c r="J22" s="11">
        <v>43509</v>
      </c>
      <c r="K22" s="11">
        <v>43509</v>
      </c>
      <c r="L22" s="12">
        <v>37929799</v>
      </c>
      <c r="M22" s="13">
        <v>37923474.030000001</v>
      </c>
      <c r="N22" s="14">
        <v>99.983324530000004</v>
      </c>
      <c r="O22" s="21">
        <v>6.0875602300000005E-2</v>
      </c>
      <c r="P22" s="26" t="s">
        <v>81</v>
      </c>
      <c r="Q22" s="20"/>
      <c r="R22" s="15"/>
    </row>
    <row r="23" spans="1:18" s="2" customFormat="1" x14ac:dyDescent="0.25">
      <c r="A23" s="5">
        <f t="shared" si="1"/>
        <v>19</v>
      </c>
      <c r="B23" s="8" t="s">
        <v>69</v>
      </c>
      <c r="C23" s="8" t="s">
        <v>82</v>
      </c>
      <c r="D23" s="8" t="s">
        <v>17</v>
      </c>
      <c r="E23" s="8" t="s">
        <v>35</v>
      </c>
      <c r="F23" s="9">
        <v>43510</v>
      </c>
      <c r="G23" s="28">
        <f t="shared" si="0"/>
        <v>1</v>
      </c>
      <c r="H23" s="10" t="s">
        <v>79</v>
      </c>
      <c r="I23" s="11">
        <v>43509</v>
      </c>
      <c r="J23" s="11">
        <v>43509</v>
      </c>
      <c r="K23" s="11">
        <v>43509</v>
      </c>
      <c r="L23" s="12">
        <v>74990095</v>
      </c>
      <c r="M23" s="13">
        <v>74977590.049999997</v>
      </c>
      <c r="N23" s="14">
        <v>99.983324530000004</v>
      </c>
      <c r="O23" s="21">
        <v>6.0875602300000005E-2</v>
      </c>
      <c r="P23" s="26" t="s">
        <v>81</v>
      </c>
      <c r="Q23" s="20"/>
      <c r="R23" s="15"/>
    </row>
    <row r="24" spans="1:18" s="2" customFormat="1" x14ac:dyDescent="0.25">
      <c r="A24" s="5">
        <f t="shared" si="1"/>
        <v>20</v>
      </c>
      <c r="B24" s="8" t="s">
        <v>69</v>
      </c>
      <c r="C24" s="8" t="s">
        <v>82</v>
      </c>
      <c r="D24" s="8" t="s">
        <v>17</v>
      </c>
      <c r="E24" s="8" t="s">
        <v>21</v>
      </c>
      <c r="F24" s="9">
        <v>43510</v>
      </c>
      <c r="G24" s="28">
        <f t="shared" si="0"/>
        <v>1</v>
      </c>
      <c r="H24" s="10" t="s">
        <v>79</v>
      </c>
      <c r="I24" s="11">
        <v>43509</v>
      </c>
      <c r="J24" s="11">
        <v>43509</v>
      </c>
      <c r="K24" s="11">
        <v>43509</v>
      </c>
      <c r="L24" s="12">
        <v>82959741</v>
      </c>
      <c r="M24" s="13">
        <v>82945907.069999993</v>
      </c>
      <c r="N24" s="14">
        <v>99.983324530000004</v>
      </c>
      <c r="O24" s="21">
        <v>6.0875602300000005E-2</v>
      </c>
      <c r="P24" s="26" t="s">
        <v>81</v>
      </c>
      <c r="Q24" s="20"/>
      <c r="R24" s="15"/>
    </row>
    <row r="25" spans="1:18" s="2" customFormat="1" x14ac:dyDescent="0.25">
      <c r="A25" s="5">
        <f t="shared" si="1"/>
        <v>21</v>
      </c>
      <c r="B25" s="8" t="s">
        <v>69</v>
      </c>
      <c r="C25" s="8" t="s">
        <v>82</v>
      </c>
      <c r="D25" s="8" t="s">
        <v>17</v>
      </c>
      <c r="E25" s="8" t="s">
        <v>36</v>
      </c>
      <c r="F25" s="9">
        <v>43510</v>
      </c>
      <c r="G25" s="28">
        <f t="shared" si="0"/>
        <v>1</v>
      </c>
      <c r="H25" s="10" t="s">
        <v>79</v>
      </c>
      <c r="I25" s="11">
        <v>43509</v>
      </c>
      <c r="J25" s="11">
        <v>43509</v>
      </c>
      <c r="K25" s="11">
        <v>43509</v>
      </c>
      <c r="L25" s="12">
        <v>448305158</v>
      </c>
      <c r="M25" s="13">
        <v>448230401.00999999</v>
      </c>
      <c r="N25" s="14">
        <v>99.983324530000004</v>
      </c>
      <c r="O25" s="21">
        <v>6.0875602300000005E-2</v>
      </c>
      <c r="P25" s="26" t="s">
        <v>81</v>
      </c>
      <c r="Q25" s="20"/>
      <c r="R25" s="15"/>
    </row>
    <row r="26" spans="1:18" s="2" customFormat="1" x14ac:dyDescent="0.25">
      <c r="A26" s="5">
        <f t="shared" si="1"/>
        <v>22</v>
      </c>
      <c r="B26" s="8" t="s">
        <v>69</v>
      </c>
      <c r="C26" s="8" t="s">
        <v>82</v>
      </c>
      <c r="D26" s="8" t="s">
        <v>17</v>
      </c>
      <c r="E26" s="8" t="s">
        <v>37</v>
      </c>
      <c r="F26" s="9">
        <v>43510</v>
      </c>
      <c r="G26" s="28">
        <f t="shared" si="0"/>
        <v>1</v>
      </c>
      <c r="H26" s="10" t="s">
        <v>79</v>
      </c>
      <c r="I26" s="11">
        <v>43509</v>
      </c>
      <c r="J26" s="11">
        <v>43509</v>
      </c>
      <c r="K26" s="11">
        <v>43509</v>
      </c>
      <c r="L26" s="12">
        <v>6336574</v>
      </c>
      <c r="M26" s="13">
        <v>6335517.3499999996</v>
      </c>
      <c r="N26" s="14">
        <v>99.983324530000004</v>
      </c>
      <c r="O26" s="21">
        <v>6.0875602300000005E-2</v>
      </c>
      <c r="P26" s="26" t="s">
        <v>81</v>
      </c>
      <c r="Q26" s="20"/>
      <c r="R26" s="15"/>
    </row>
    <row r="27" spans="1:18" s="2" customFormat="1" x14ac:dyDescent="0.25">
      <c r="A27" s="5">
        <f t="shared" si="1"/>
        <v>23</v>
      </c>
      <c r="B27" s="8" t="s">
        <v>70</v>
      </c>
      <c r="C27" s="8" t="s">
        <v>71</v>
      </c>
      <c r="D27" s="8" t="s">
        <v>17</v>
      </c>
      <c r="E27" s="8" t="s">
        <v>38</v>
      </c>
      <c r="F27" s="9">
        <v>43518</v>
      </c>
      <c r="G27" s="28">
        <f t="shared" si="0"/>
        <v>9</v>
      </c>
      <c r="H27" s="10" t="s">
        <v>79</v>
      </c>
      <c r="I27" s="11">
        <v>43509</v>
      </c>
      <c r="J27" s="11">
        <v>43509</v>
      </c>
      <c r="K27" s="11">
        <v>43509</v>
      </c>
      <c r="L27" s="12">
        <v>2500000</v>
      </c>
      <c r="M27" s="13">
        <v>249584500</v>
      </c>
      <c r="N27" s="14">
        <v>99.833799999999997</v>
      </c>
      <c r="O27" s="21">
        <v>6.7515999999999993E-2</v>
      </c>
      <c r="P27" s="26" t="s">
        <v>81</v>
      </c>
      <c r="Q27" s="20"/>
      <c r="R27" s="15"/>
    </row>
    <row r="28" spans="1:18" s="2" customFormat="1" x14ac:dyDescent="0.25">
      <c r="A28" s="5">
        <f t="shared" si="1"/>
        <v>24</v>
      </c>
      <c r="B28" s="8" t="s">
        <v>69</v>
      </c>
      <c r="C28" s="8" t="s">
        <v>82</v>
      </c>
      <c r="D28" s="8" t="s">
        <v>17</v>
      </c>
      <c r="E28" s="8" t="s">
        <v>38</v>
      </c>
      <c r="F28" s="9">
        <v>43510</v>
      </c>
      <c r="G28" s="28">
        <f t="shared" si="0"/>
        <v>1</v>
      </c>
      <c r="H28" s="10" t="s">
        <v>79</v>
      </c>
      <c r="I28" s="11">
        <v>43509</v>
      </c>
      <c r="J28" s="11">
        <v>43509</v>
      </c>
      <c r="K28" s="11">
        <v>43509</v>
      </c>
      <c r="L28" s="12">
        <v>496545060</v>
      </c>
      <c r="M28" s="13">
        <v>496462258.77999997</v>
      </c>
      <c r="N28" s="14">
        <v>99.983324530000004</v>
      </c>
      <c r="O28" s="21">
        <v>6.0875602300000005E-2</v>
      </c>
      <c r="P28" s="26" t="s">
        <v>81</v>
      </c>
      <c r="Q28" s="20"/>
      <c r="R28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topLeftCell="A10" workbookViewId="0">
      <selection activeCell="I35" sqref="I35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2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f>+'13-02-2019'!F3+1</f>
        <v>43510</v>
      </c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30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4" t="s">
        <v>14</v>
      </c>
      <c r="O4" s="17" t="s">
        <v>15</v>
      </c>
      <c r="P4" s="26" t="s">
        <v>16</v>
      </c>
      <c r="Q4" s="19"/>
      <c r="R4" s="18"/>
    </row>
    <row r="5" spans="1:18" s="2" customFormat="1" x14ac:dyDescent="0.25">
      <c r="A5" s="5">
        <v>1</v>
      </c>
      <c r="B5" s="8" t="s">
        <v>54</v>
      </c>
      <c r="C5" s="8" t="s">
        <v>55</v>
      </c>
      <c r="D5" s="8" t="s">
        <v>17</v>
      </c>
      <c r="E5" s="8" t="s">
        <v>20</v>
      </c>
      <c r="F5" s="9">
        <v>43558</v>
      </c>
      <c r="G5" s="30">
        <f t="shared" ref="G5:G7" si="0">+F5-$F$3</f>
        <v>48</v>
      </c>
      <c r="H5" s="10" t="s">
        <v>78</v>
      </c>
      <c r="I5" s="11">
        <v>43509</v>
      </c>
      <c r="J5" s="11">
        <v>43509</v>
      </c>
      <c r="K5" s="11">
        <v>43510</v>
      </c>
      <c r="L5" s="12">
        <v>2500000</v>
      </c>
      <c r="M5" s="13">
        <v>247561500</v>
      </c>
      <c r="N5" s="14">
        <v>99.024600000000007</v>
      </c>
      <c r="O5" s="17">
        <v>7.4901629999999997E-2</v>
      </c>
      <c r="P5" s="26" t="s">
        <v>80</v>
      </c>
      <c r="Q5" s="19"/>
      <c r="R5" s="18"/>
    </row>
    <row r="6" spans="1:18" s="2" customFormat="1" x14ac:dyDescent="0.25">
      <c r="A6" s="5">
        <v>2</v>
      </c>
      <c r="B6" s="8" t="s">
        <v>48</v>
      </c>
      <c r="C6" s="8" t="s">
        <v>49</v>
      </c>
      <c r="D6" s="8" t="s">
        <v>17</v>
      </c>
      <c r="E6" s="8" t="s">
        <v>20</v>
      </c>
      <c r="F6" s="9">
        <v>43525</v>
      </c>
      <c r="G6" s="30">
        <f t="shared" si="0"/>
        <v>15</v>
      </c>
      <c r="H6" s="10" t="s">
        <v>78</v>
      </c>
      <c r="I6" s="11">
        <v>43509</v>
      </c>
      <c r="J6" s="11">
        <v>43509</v>
      </c>
      <c r="K6" s="11">
        <v>43510</v>
      </c>
      <c r="L6" s="12">
        <v>500000</v>
      </c>
      <c r="M6" s="13">
        <v>49861700</v>
      </c>
      <c r="N6" s="14">
        <v>99.723399999999998</v>
      </c>
      <c r="O6" s="17">
        <v>6.7492999999999997E-2</v>
      </c>
      <c r="P6" s="26" t="s">
        <v>80</v>
      </c>
      <c r="Q6" s="19"/>
      <c r="R6" s="18"/>
    </row>
    <row r="7" spans="1:18" s="2" customFormat="1" x14ac:dyDescent="0.25">
      <c r="A7" s="5">
        <v>3</v>
      </c>
      <c r="B7" s="8" t="s">
        <v>58</v>
      </c>
      <c r="C7" s="8" t="s">
        <v>59</v>
      </c>
      <c r="D7" s="8" t="s">
        <v>17</v>
      </c>
      <c r="E7" s="8" t="s">
        <v>20</v>
      </c>
      <c r="F7" s="9">
        <v>43559</v>
      </c>
      <c r="G7" s="30">
        <f t="shared" si="0"/>
        <v>49</v>
      </c>
      <c r="H7" s="10" t="s">
        <v>78</v>
      </c>
      <c r="I7" s="11">
        <v>43509</v>
      </c>
      <c r="J7" s="11">
        <v>43509</v>
      </c>
      <c r="K7" s="11">
        <v>43510</v>
      </c>
      <c r="L7" s="12">
        <v>2500000</v>
      </c>
      <c r="M7" s="13">
        <v>247511250</v>
      </c>
      <c r="N7" s="14">
        <v>99.004499999999993</v>
      </c>
      <c r="O7" s="17">
        <v>7.4900220000000003E-2</v>
      </c>
      <c r="P7" s="26" t="s">
        <v>80</v>
      </c>
      <c r="Q7" s="19"/>
      <c r="R7" s="18"/>
    </row>
    <row r="8" spans="1:18" s="2" customFormat="1" x14ac:dyDescent="0.25">
      <c r="A8" s="5">
        <v>4</v>
      </c>
      <c r="B8" s="8" t="s">
        <v>72</v>
      </c>
      <c r="C8" s="8" t="s">
        <v>82</v>
      </c>
      <c r="D8" s="8" t="s">
        <v>17</v>
      </c>
      <c r="E8" s="8" t="s">
        <v>22</v>
      </c>
      <c r="F8" s="9">
        <v>43511</v>
      </c>
      <c r="G8" s="30">
        <f t="shared" ref="G8:G34" si="1">+F8-$F$3</f>
        <v>1</v>
      </c>
      <c r="H8" s="10" t="s">
        <v>79</v>
      </c>
      <c r="I8" s="11">
        <v>43510</v>
      </c>
      <c r="J8" s="11">
        <v>43510</v>
      </c>
      <c r="K8" s="11">
        <v>43510</v>
      </c>
      <c r="L8" s="12">
        <v>660694015</v>
      </c>
      <c r="M8" s="13">
        <v>660581458.37</v>
      </c>
      <c r="N8" s="14">
        <v>99.98296388</v>
      </c>
      <c r="O8" s="17">
        <v>6.2192441199999997E-2</v>
      </c>
      <c r="P8" s="26" t="s">
        <v>80</v>
      </c>
      <c r="Q8" s="19"/>
      <c r="R8" s="18"/>
    </row>
    <row r="9" spans="1:18" s="2" customFormat="1" x14ac:dyDescent="0.25">
      <c r="A9" s="5">
        <v>5</v>
      </c>
      <c r="B9" s="8" t="s">
        <v>72</v>
      </c>
      <c r="C9" s="8" t="s">
        <v>82</v>
      </c>
      <c r="D9" s="8" t="s">
        <v>17</v>
      </c>
      <c r="E9" s="8" t="s">
        <v>23</v>
      </c>
      <c r="F9" s="9">
        <v>43511</v>
      </c>
      <c r="G9" s="30">
        <f t="shared" si="1"/>
        <v>1</v>
      </c>
      <c r="H9" s="10" t="s">
        <v>79</v>
      </c>
      <c r="I9" s="11">
        <v>43510</v>
      </c>
      <c r="J9" s="11">
        <v>43510</v>
      </c>
      <c r="K9" s="11">
        <v>43510</v>
      </c>
      <c r="L9" s="12">
        <v>62150880</v>
      </c>
      <c r="M9" s="13">
        <v>62140291.899999999</v>
      </c>
      <c r="N9" s="14">
        <v>99.98296388</v>
      </c>
      <c r="O9" s="17">
        <v>6.2192441199999997E-2</v>
      </c>
      <c r="P9" s="26" t="s">
        <v>80</v>
      </c>
      <c r="Q9" s="19"/>
      <c r="R9" s="18"/>
    </row>
    <row r="10" spans="1:18" s="2" customFormat="1" x14ac:dyDescent="0.25">
      <c r="A10" s="5">
        <v>6</v>
      </c>
      <c r="B10" s="8" t="s">
        <v>72</v>
      </c>
      <c r="C10" s="8" t="s">
        <v>82</v>
      </c>
      <c r="D10" s="8" t="s">
        <v>17</v>
      </c>
      <c r="E10" s="8" t="s">
        <v>18</v>
      </c>
      <c r="F10" s="9">
        <v>43511</v>
      </c>
      <c r="G10" s="30">
        <f t="shared" si="1"/>
        <v>1</v>
      </c>
      <c r="H10" s="10" t="s">
        <v>79</v>
      </c>
      <c r="I10" s="11">
        <v>43510</v>
      </c>
      <c r="J10" s="11">
        <v>43510</v>
      </c>
      <c r="K10" s="11">
        <v>43510</v>
      </c>
      <c r="L10" s="12">
        <v>17003456</v>
      </c>
      <c r="M10" s="13">
        <v>17000559.27</v>
      </c>
      <c r="N10" s="14">
        <v>99.98296388</v>
      </c>
      <c r="O10" s="17">
        <v>6.2192441199999997E-2</v>
      </c>
      <c r="P10" s="26" t="s">
        <v>80</v>
      </c>
      <c r="Q10" s="19"/>
      <c r="R10" s="18"/>
    </row>
    <row r="11" spans="1:18" s="2" customFormat="1" x14ac:dyDescent="0.25">
      <c r="A11" s="5">
        <v>7</v>
      </c>
      <c r="B11" s="8" t="s">
        <v>72</v>
      </c>
      <c r="C11" s="8" t="s">
        <v>82</v>
      </c>
      <c r="D11" s="8" t="s">
        <v>17</v>
      </c>
      <c r="E11" s="8" t="s">
        <v>24</v>
      </c>
      <c r="F11" s="9">
        <v>43511</v>
      </c>
      <c r="G11" s="30">
        <f t="shared" si="1"/>
        <v>1</v>
      </c>
      <c r="H11" s="10" t="s">
        <v>79</v>
      </c>
      <c r="I11" s="11">
        <v>43510</v>
      </c>
      <c r="J11" s="11">
        <v>43510</v>
      </c>
      <c r="K11" s="11">
        <v>43510</v>
      </c>
      <c r="L11" s="12">
        <v>160716399</v>
      </c>
      <c r="M11" s="13">
        <v>160689019.16</v>
      </c>
      <c r="N11" s="14">
        <v>99.98296388</v>
      </c>
      <c r="O11" s="17">
        <v>6.2192441199999997E-2</v>
      </c>
      <c r="P11" s="26" t="s">
        <v>80</v>
      </c>
      <c r="Q11" s="19"/>
      <c r="R11" s="18"/>
    </row>
    <row r="12" spans="1:18" s="2" customFormat="1" x14ac:dyDescent="0.25">
      <c r="A12" s="5">
        <v>8</v>
      </c>
      <c r="B12" s="8" t="s">
        <v>72</v>
      </c>
      <c r="C12" s="8" t="s">
        <v>82</v>
      </c>
      <c r="D12" s="8" t="s">
        <v>17</v>
      </c>
      <c r="E12" s="8" t="s">
        <v>25</v>
      </c>
      <c r="F12" s="9">
        <v>43511</v>
      </c>
      <c r="G12" s="30">
        <f t="shared" si="1"/>
        <v>1</v>
      </c>
      <c r="H12" s="10" t="s">
        <v>79</v>
      </c>
      <c r="I12" s="11">
        <v>43510</v>
      </c>
      <c r="J12" s="11">
        <v>43510</v>
      </c>
      <c r="K12" s="11">
        <v>43510</v>
      </c>
      <c r="L12" s="12">
        <v>163646840</v>
      </c>
      <c r="M12" s="13">
        <v>163618960.93000001</v>
      </c>
      <c r="N12" s="14">
        <v>99.98296388</v>
      </c>
      <c r="O12" s="17">
        <v>6.2192441199999997E-2</v>
      </c>
      <c r="P12" s="26" t="s">
        <v>80</v>
      </c>
      <c r="Q12" s="19"/>
      <c r="R12" s="18"/>
    </row>
    <row r="13" spans="1:18" s="2" customFormat="1" x14ac:dyDescent="0.25">
      <c r="A13" s="5">
        <v>9</v>
      </c>
      <c r="B13" s="8" t="s">
        <v>72</v>
      </c>
      <c r="C13" s="8" t="s">
        <v>82</v>
      </c>
      <c r="D13" s="8" t="s">
        <v>17</v>
      </c>
      <c r="E13" s="8" t="s">
        <v>19</v>
      </c>
      <c r="F13" s="9">
        <v>43511</v>
      </c>
      <c r="G13" s="30">
        <f t="shared" si="1"/>
        <v>1</v>
      </c>
      <c r="H13" s="10" t="s">
        <v>79</v>
      </c>
      <c r="I13" s="11">
        <v>43510</v>
      </c>
      <c r="J13" s="11">
        <v>43510</v>
      </c>
      <c r="K13" s="11">
        <v>43510</v>
      </c>
      <c r="L13" s="12">
        <v>8836431</v>
      </c>
      <c r="M13" s="13">
        <v>8834925.6199999992</v>
      </c>
      <c r="N13" s="14">
        <v>99.98296388</v>
      </c>
      <c r="O13" s="17">
        <v>6.2192441199999997E-2</v>
      </c>
      <c r="P13" s="26" t="s">
        <v>80</v>
      </c>
      <c r="Q13" s="19"/>
      <c r="R13" s="18"/>
    </row>
    <row r="14" spans="1:18" s="2" customFormat="1" x14ac:dyDescent="0.25">
      <c r="A14" s="5">
        <v>10</v>
      </c>
      <c r="B14" s="8" t="s">
        <v>72</v>
      </c>
      <c r="C14" s="8" t="s">
        <v>82</v>
      </c>
      <c r="D14" s="8" t="s">
        <v>17</v>
      </c>
      <c r="E14" s="8" t="s">
        <v>26</v>
      </c>
      <c r="F14" s="9">
        <v>43511</v>
      </c>
      <c r="G14" s="30">
        <f t="shared" si="1"/>
        <v>1</v>
      </c>
      <c r="H14" s="10" t="s">
        <v>79</v>
      </c>
      <c r="I14" s="11">
        <v>43510</v>
      </c>
      <c r="J14" s="11">
        <v>43510</v>
      </c>
      <c r="K14" s="11">
        <v>43510</v>
      </c>
      <c r="L14" s="12">
        <v>72233</v>
      </c>
      <c r="M14" s="13">
        <v>72220.69</v>
      </c>
      <c r="N14" s="14">
        <v>99.98296388</v>
      </c>
      <c r="O14" s="17">
        <v>6.2192441199999997E-2</v>
      </c>
      <c r="P14" s="26" t="s">
        <v>80</v>
      </c>
      <c r="Q14" s="19"/>
      <c r="R14" s="18"/>
    </row>
    <row r="15" spans="1:18" s="2" customFormat="1" x14ac:dyDescent="0.25">
      <c r="A15" s="5">
        <v>11</v>
      </c>
      <c r="B15" s="8" t="s">
        <v>72</v>
      </c>
      <c r="C15" s="8" t="s">
        <v>82</v>
      </c>
      <c r="D15" s="8" t="s">
        <v>17</v>
      </c>
      <c r="E15" s="8" t="s">
        <v>27</v>
      </c>
      <c r="F15" s="9">
        <v>43511</v>
      </c>
      <c r="G15" s="30">
        <f t="shared" si="1"/>
        <v>1</v>
      </c>
      <c r="H15" s="10" t="s">
        <v>79</v>
      </c>
      <c r="I15" s="11">
        <v>43510</v>
      </c>
      <c r="J15" s="11">
        <v>43510</v>
      </c>
      <c r="K15" s="11">
        <v>43510</v>
      </c>
      <c r="L15" s="12">
        <v>321783121</v>
      </c>
      <c r="M15" s="13">
        <v>321728301.63999999</v>
      </c>
      <c r="N15" s="14">
        <v>99.98296388</v>
      </c>
      <c r="O15" s="17">
        <v>6.2192441199999997E-2</v>
      </c>
      <c r="P15" s="26" t="s">
        <v>80</v>
      </c>
      <c r="Q15" s="19"/>
      <c r="R15" s="18"/>
    </row>
    <row r="16" spans="1:18" s="2" customFormat="1" x14ac:dyDescent="0.25">
      <c r="A16" s="5">
        <v>12</v>
      </c>
      <c r="B16" s="8" t="s">
        <v>72</v>
      </c>
      <c r="C16" s="8" t="s">
        <v>82</v>
      </c>
      <c r="D16" s="8" t="s">
        <v>17</v>
      </c>
      <c r="E16" s="8" t="s">
        <v>28</v>
      </c>
      <c r="F16" s="9">
        <v>43511</v>
      </c>
      <c r="G16" s="30">
        <f t="shared" si="1"/>
        <v>1</v>
      </c>
      <c r="H16" s="10" t="s">
        <v>79</v>
      </c>
      <c r="I16" s="11">
        <v>43510</v>
      </c>
      <c r="J16" s="11">
        <v>43510</v>
      </c>
      <c r="K16" s="11">
        <v>43510</v>
      </c>
      <c r="L16" s="12">
        <v>17807421</v>
      </c>
      <c r="M16" s="13">
        <v>17804387.309999999</v>
      </c>
      <c r="N16" s="14">
        <v>99.98296388</v>
      </c>
      <c r="O16" s="17">
        <v>6.2192441199999997E-2</v>
      </c>
      <c r="P16" s="26" t="s">
        <v>80</v>
      </c>
      <c r="Q16" s="19"/>
      <c r="R16" s="18"/>
    </row>
    <row r="17" spans="1:18" s="2" customFormat="1" x14ac:dyDescent="0.25">
      <c r="A17" s="5">
        <v>13</v>
      </c>
      <c r="B17" s="8" t="s">
        <v>72</v>
      </c>
      <c r="C17" s="8" t="s">
        <v>82</v>
      </c>
      <c r="D17" s="8" t="s">
        <v>17</v>
      </c>
      <c r="E17" s="8" t="s">
        <v>39</v>
      </c>
      <c r="F17" s="9">
        <v>43511</v>
      </c>
      <c r="G17" s="30">
        <f t="shared" si="1"/>
        <v>1</v>
      </c>
      <c r="H17" s="10" t="s">
        <v>79</v>
      </c>
      <c r="I17" s="11">
        <v>43510</v>
      </c>
      <c r="J17" s="11">
        <v>43510</v>
      </c>
      <c r="K17" s="11">
        <v>43510</v>
      </c>
      <c r="L17" s="12">
        <v>1043416251</v>
      </c>
      <c r="M17" s="13">
        <v>1043238493.36</v>
      </c>
      <c r="N17" s="14">
        <v>99.98296388</v>
      </c>
      <c r="O17" s="17">
        <v>6.2192441199999997E-2</v>
      </c>
      <c r="P17" s="26" t="s">
        <v>80</v>
      </c>
      <c r="Q17" s="19"/>
      <c r="R17" s="18"/>
    </row>
    <row r="18" spans="1:18" s="2" customFormat="1" x14ac:dyDescent="0.25">
      <c r="A18" s="5">
        <v>14</v>
      </c>
      <c r="B18" s="8" t="s">
        <v>72</v>
      </c>
      <c r="C18" s="8" t="s">
        <v>82</v>
      </c>
      <c r="D18" s="8" t="s">
        <v>17</v>
      </c>
      <c r="E18" s="8" t="s">
        <v>51</v>
      </c>
      <c r="F18" s="9">
        <v>43511</v>
      </c>
      <c r="G18" s="30">
        <f t="shared" si="1"/>
        <v>1</v>
      </c>
      <c r="H18" s="10" t="s">
        <v>79</v>
      </c>
      <c r="I18" s="11">
        <v>43510</v>
      </c>
      <c r="J18" s="11">
        <v>43510</v>
      </c>
      <c r="K18" s="11">
        <v>43510</v>
      </c>
      <c r="L18" s="12">
        <v>42992159</v>
      </c>
      <c r="M18" s="13">
        <v>42984834.799999997</v>
      </c>
      <c r="N18" s="14">
        <v>99.98296388</v>
      </c>
      <c r="O18" s="17">
        <v>6.2192441199999997E-2</v>
      </c>
      <c r="P18" s="26" t="s">
        <v>80</v>
      </c>
      <c r="Q18" s="19"/>
      <c r="R18" s="18"/>
    </row>
    <row r="19" spans="1:18" s="2" customFormat="1" x14ac:dyDescent="0.25">
      <c r="A19" s="5">
        <v>15</v>
      </c>
      <c r="B19" s="8" t="s">
        <v>72</v>
      </c>
      <c r="C19" s="8" t="s">
        <v>82</v>
      </c>
      <c r="D19" s="8" t="s">
        <v>17</v>
      </c>
      <c r="E19" s="8" t="s">
        <v>29</v>
      </c>
      <c r="F19" s="9">
        <v>43511</v>
      </c>
      <c r="G19" s="30">
        <f t="shared" si="1"/>
        <v>1</v>
      </c>
      <c r="H19" s="10" t="s">
        <v>79</v>
      </c>
      <c r="I19" s="11">
        <v>43510</v>
      </c>
      <c r="J19" s="11">
        <v>43510</v>
      </c>
      <c r="K19" s="11">
        <v>43510</v>
      </c>
      <c r="L19" s="12">
        <v>858578116</v>
      </c>
      <c r="M19" s="13">
        <v>858431847.60000002</v>
      </c>
      <c r="N19" s="14">
        <v>99.98296388</v>
      </c>
      <c r="O19" s="17">
        <v>6.2192441199999997E-2</v>
      </c>
      <c r="P19" s="26" t="s">
        <v>80</v>
      </c>
      <c r="Q19" s="19"/>
      <c r="R19" s="18"/>
    </row>
    <row r="20" spans="1:18" s="2" customFormat="1" x14ac:dyDescent="0.25">
      <c r="A20" s="5">
        <v>16</v>
      </c>
      <c r="B20" s="8" t="s">
        <v>72</v>
      </c>
      <c r="C20" s="8" t="s">
        <v>82</v>
      </c>
      <c r="D20" s="8" t="s">
        <v>17</v>
      </c>
      <c r="E20" s="8" t="s">
        <v>30</v>
      </c>
      <c r="F20" s="9">
        <v>43511</v>
      </c>
      <c r="G20" s="30">
        <f t="shared" si="1"/>
        <v>1</v>
      </c>
      <c r="H20" s="10" t="s">
        <v>79</v>
      </c>
      <c r="I20" s="11">
        <v>43510</v>
      </c>
      <c r="J20" s="11">
        <v>43510</v>
      </c>
      <c r="K20" s="11">
        <v>43510</v>
      </c>
      <c r="L20" s="12">
        <v>1006290</v>
      </c>
      <c r="M20" s="13">
        <v>1006118.57</v>
      </c>
      <c r="N20" s="14">
        <v>99.98296388</v>
      </c>
      <c r="O20" s="17">
        <v>6.2192441199999997E-2</v>
      </c>
      <c r="P20" s="26" t="s">
        <v>80</v>
      </c>
      <c r="Q20" s="19"/>
      <c r="R20" s="18"/>
    </row>
    <row r="21" spans="1:18" s="2" customFormat="1" x14ac:dyDescent="0.25">
      <c r="A21" s="5">
        <v>17</v>
      </c>
      <c r="B21" s="8" t="s">
        <v>73</v>
      </c>
      <c r="C21" s="8" t="s">
        <v>74</v>
      </c>
      <c r="D21" s="8" t="s">
        <v>17</v>
      </c>
      <c r="E21" s="8" t="s">
        <v>20</v>
      </c>
      <c r="F21" s="9">
        <v>43539</v>
      </c>
      <c r="G21" s="30">
        <f t="shared" si="1"/>
        <v>29</v>
      </c>
      <c r="H21" s="10" t="s">
        <v>79</v>
      </c>
      <c r="I21" s="11">
        <v>43510</v>
      </c>
      <c r="J21" s="11">
        <v>43510</v>
      </c>
      <c r="K21" s="11">
        <v>43510</v>
      </c>
      <c r="L21" s="12">
        <v>2500000</v>
      </c>
      <c r="M21" s="13">
        <v>248735750</v>
      </c>
      <c r="N21" s="14">
        <v>99.494100000000003</v>
      </c>
      <c r="O21" s="17">
        <v>6.3997380000000006E-2</v>
      </c>
      <c r="P21" s="26" t="s">
        <v>80</v>
      </c>
      <c r="Q21" s="19"/>
      <c r="R21" s="18"/>
    </row>
    <row r="22" spans="1:18" s="2" customFormat="1" x14ac:dyDescent="0.25">
      <c r="A22" s="5">
        <v>18</v>
      </c>
      <c r="B22" s="8" t="s">
        <v>73</v>
      </c>
      <c r="C22" s="8" t="s">
        <v>74</v>
      </c>
      <c r="D22" s="8" t="s">
        <v>17</v>
      </c>
      <c r="E22" s="8" t="s">
        <v>20</v>
      </c>
      <c r="F22" s="9">
        <v>43539</v>
      </c>
      <c r="G22" s="30">
        <f t="shared" si="1"/>
        <v>29</v>
      </c>
      <c r="H22" s="10" t="s">
        <v>79</v>
      </c>
      <c r="I22" s="11">
        <v>43510</v>
      </c>
      <c r="J22" s="11">
        <v>43510</v>
      </c>
      <c r="K22" s="11">
        <v>43510</v>
      </c>
      <c r="L22" s="12">
        <v>2500000</v>
      </c>
      <c r="M22" s="13">
        <v>248735250</v>
      </c>
      <c r="N22" s="14">
        <v>99.494100000000003</v>
      </c>
      <c r="O22" s="17">
        <v>6.3997380000000006E-2</v>
      </c>
      <c r="P22" s="26" t="s">
        <v>80</v>
      </c>
      <c r="Q22" s="19"/>
      <c r="R22" s="18"/>
    </row>
    <row r="23" spans="1:18" s="2" customFormat="1" x14ac:dyDescent="0.25">
      <c r="A23" s="5">
        <v>19</v>
      </c>
      <c r="B23" s="8" t="s">
        <v>72</v>
      </c>
      <c r="C23" s="8" t="s">
        <v>82</v>
      </c>
      <c r="D23" s="8" t="s">
        <v>17</v>
      </c>
      <c r="E23" s="8" t="s">
        <v>20</v>
      </c>
      <c r="F23" s="9">
        <v>43511</v>
      </c>
      <c r="G23" s="30">
        <f t="shared" si="1"/>
        <v>1</v>
      </c>
      <c r="H23" s="10" t="s">
        <v>79</v>
      </c>
      <c r="I23" s="11">
        <v>43510</v>
      </c>
      <c r="J23" s="11">
        <v>43510</v>
      </c>
      <c r="K23" s="11">
        <v>43510</v>
      </c>
      <c r="L23" s="12">
        <v>6589126309</v>
      </c>
      <c r="M23" s="13">
        <v>6588003777.54</v>
      </c>
      <c r="N23" s="14">
        <v>99.98296388</v>
      </c>
      <c r="O23" s="17">
        <v>6.2192441199999997E-2</v>
      </c>
      <c r="P23" s="26" t="s">
        <v>80</v>
      </c>
      <c r="Q23" s="19"/>
      <c r="R23" s="18"/>
    </row>
    <row r="24" spans="1:18" s="2" customFormat="1" x14ac:dyDescent="0.25">
      <c r="A24" s="5">
        <v>20</v>
      </c>
      <c r="B24" s="8" t="s">
        <v>72</v>
      </c>
      <c r="C24" s="8" t="s">
        <v>82</v>
      </c>
      <c r="D24" s="8" t="s">
        <v>17</v>
      </c>
      <c r="E24" s="8" t="s">
        <v>31</v>
      </c>
      <c r="F24" s="9">
        <v>43511</v>
      </c>
      <c r="G24" s="30">
        <f t="shared" si="1"/>
        <v>1</v>
      </c>
      <c r="H24" s="10" t="s">
        <v>79</v>
      </c>
      <c r="I24" s="11">
        <v>43510</v>
      </c>
      <c r="J24" s="11">
        <v>43510</v>
      </c>
      <c r="K24" s="11">
        <v>43510</v>
      </c>
      <c r="L24" s="12">
        <v>290762520</v>
      </c>
      <c r="M24" s="13">
        <v>290712985.35000002</v>
      </c>
      <c r="N24" s="14">
        <v>99.98296388</v>
      </c>
      <c r="O24" s="17">
        <v>6.2192441199999997E-2</v>
      </c>
      <c r="P24" s="26" t="s">
        <v>80</v>
      </c>
      <c r="Q24" s="19"/>
      <c r="R24" s="18"/>
    </row>
    <row r="25" spans="1:18" s="2" customFormat="1" x14ac:dyDescent="0.25">
      <c r="A25" s="5">
        <v>21</v>
      </c>
      <c r="B25" s="8" t="s">
        <v>72</v>
      </c>
      <c r="C25" s="8" t="s">
        <v>82</v>
      </c>
      <c r="D25" s="8" t="s">
        <v>17</v>
      </c>
      <c r="E25" s="8" t="s">
        <v>32</v>
      </c>
      <c r="F25" s="9">
        <v>43511</v>
      </c>
      <c r="G25" s="30">
        <f t="shared" si="1"/>
        <v>1</v>
      </c>
      <c r="H25" s="10" t="s">
        <v>79</v>
      </c>
      <c r="I25" s="11">
        <v>43510</v>
      </c>
      <c r="J25" s="11">
        <v>43510</v>
      </c>
      <c r="K25" s="11">
        <v>43510</v>
      </c>
      <c r="L25" s="12">
        <v>15356625</v>
      </c>
      <c r="M25" s="13">
        <v>15354008.83</v>
      </c>
      <c r="N25" s="14">
        <v>99.98296388</v>
      </c>
      <c r="O25" s="17">
        <v>6.2192441199999997E-2</v>
      </c>
      <c r="P25" s="26" t="s">
        <v>80</v>
      </c>
      <c r="Q25" s="19"/>
      <c r="R25" s="18"/>
    </row>
    <row r="26" spans="1:18" s="2" customFormat="1" x14ac:dyDescent="0.25">
      <c r="A26" s="5">
        <v>22</v>
      </c>
      <c r="B26" s="8" t="s">
        <v>72</v>
      </c>
      <c r="C26" s="8" t="s">
        <v>82</v>
      </c>
      <c r="D26" s="8" t="s">
        <v>17</v>
      </c>
      <c r="E26" s="8" t="s">
        <v>33</v>
      </c>
      <c r="F26" s="9">
        <v>43511</v>
      </c>
      <c r="G26" s="30">
        <f t="shared" si="1"/>
        <v>1</v>
      </c>
      <c r="H26" s="10" t="s">
        <v>79</v>
      </c>
      <c r="I26" s="11">
        <v>43510</v>
      </c>
      <c r="J26" s="11">
        <v>43510</v>
      </c>
      <c r="K26" s="11">
        <v>43510</v>
      </c>
      <c r="L26" s="12">
        <v>49305</v>
      </c>
      <c r="M26" s="13">
        <v>49296.6</v>
      </c>
      <c r="N26" s="14">
        <v>99.98296388</v>
      </c>
      <c r="O26" s="17">
        <v>6.2192441199999997E-2</v>
      </c>
      <c r="P26" s="26" t="s">
        <v>80</v>
      </c>
      <c r="Q26" s="19"/>
      <c r="R26" s="18"/>
    </row>
    <row r="27" spans="1:18" s="2" customFormat="1" x14ac:dyDescent="0.25">
      <c r="A27" s="5">
        <v>23</v>
      </c>
      <c r="B27" s="8" t="s">
        <v>72</v>
      </c>
      <c r="C27" s="8" t="s">
        <v>82</v>
      </c>
      <c r="D27" s="8" t="s">
        <v>17</v>
      </c>
      <c r="E27" s="8" t="s">
        <v>34</v>
      </c>
      <c r="F27" s="9">
        <v>43511</v>
      </c>
      <c r="G27" s="30">
        <f t="shared" si="1"/>
        <v>1</v>
      </c>
      <c r="H27" s="10" t="s">
        <v>79</v>
      </c>
      <c r="I27" s="11">
        <v>43510</v>
      </c>
      <c r="J27" s="11">
        <v>43510</v>
      </c>
      <c r="K27" s="11">
        <v>43510</v>
      </c>
      <c r="L27" s="12">
        <v>36179196</v>
      </c>
      <c r="M27" s="13">
        <v>36173032.469999999</v>
      </c>
      <c r="N27" s="14">
        <v>99.98296388</v>
      </c>
      <c r="O27" s="17">
        <v>6.2192441199999997E-2</v>
      </c>
      <c r="P27" s="26" t="s">
        <v>80</v>
      </c>
      <c r="Q27" s="19"/>
      <c r="R27" s="18"/>
    </row>
    <row r="28" spans="1:18" s="2" customFormat="1" x14ac:dyDescent="0.25">
      <c r="A28" s="5">
        <v>24</v>
      </c>
      <c r="B28" s="8" t="s">
        <v>72</v>
      </c>
      <c r="C28" s="8" t="s">
        <v>82</v>
      </c>
      <c r="D28" s="8" t="s">
        <v>17</v>
      </c>
      <c r="E28" s="8" t="s">
        <v>35</v>
      </c>
      <c r="F28" s="9">
        <v>43511</v>
      </c>
      <c r="G28" s="30">
        <f t="shared" si="1"/>
        <v>1</v>
      </c>
      <c r="H28" s="10" t="s">
        <v>79</v>
      </c>
      <c r="I28" s="11">
        <v>43510</v>
      </c>
      <c r="J28" s="11">
        <v>43510</v>
      </c>
      <c r="K28" s="11">
        <v>43510</v>
      </c>
      <c r="L28" s="12">
        <v>74680715</v>
      </c>
      <c r="M28" s="13">
        <v>74667992.299999997</v>
      </c>
      <c r="N28" s="14">
        <v>99.98296388</v>
      </c>
      <c r="O28" s="17">
        <v>6.2192441199999997E-2</v>
      </c>
      <c r="P28" s="26" t="s">
        <v>80</v>
      </c>
      <c r="Q28" s="19"/>
      <c r="R28" s="18"/>
    </row>
    <row r="29" spans="1:18" s="2" customFormat="1" x14ac:dyDescent="0.25">
      <c r="A29" s="5">
        <v>25</v>
      </c>
      <c r="B29" s="8" t="s">
        <v>72</v>
      </c>
      <c r="C29" s="8" t="s">
        <v>82</v>
      </c>
      <c r="D29" s="8" t="s">
        <v>17</v>
      </c>
      <c r="E29" s="8" t="s">
        <v>21</v>
      </c>
      <c r="F29" s="9">
        <v>43511</v>
      </c>
      <c r="G29" s="30">
        <f t="shared" si="1"/>
        <v>1</v>
      </c>
      <c r="H29" s="10" t="s">
        <v>79</v>
      </c>
      <c r="I29" s="11">
        <v>43510</v>
      </c>
      <c r="J29" s="11">
        <v>43510</v>
      </c>
      <c r="K29" s="11">
        <v>43510</v>
      </c>
      <c r="L29" s="12">
        <v>82600397</v>
      </c>
      <c r="M29" s="13">
        <v>82586325.099999994</v>
      </c>
      <c r="N29" s="14">
        <v>99.98296388</v>
      </c>
      <c r="O29" s="17">
        <v>6.2192441199999997E-2</v>
      </c>
      <c r="P29" s="26" t="s">
        <v>80</v>
      </c>
      <c r="Q29" s="19"/>
      <c r="R29" s="18"/>
    </row>
    <row r="30" spans="1:18" s="2" customFormat="1" x14ac:dyDescent="0.25">
      <c r="A30" s="5">
        <v>26</v>
      </c>
      <c r="B30" s="8" t="s">
        <v>72</v>
      </c>
      <c r="C30" s="8" t="s">
        <v>82</v>
      </c>
      <c r="D30" s="8" t="s">
        <v>17</v>
      </c>
      <c r="E30" s="8" t="s">
        <v>36</v>
      </c>
      <c r="F30" s="9">
        <v>43511</v>
      </c>
      <c r="G30" s="30">
        <f t="shared" si="1"/>
        <v>1</v>
      </c>
      <c r="H30" s="10" t="s">
        <v>79</v>
      </c>
      <c r="I30" s="11">
        <v>43510</v>
      </c>
      <c r="J30" s="11">
        <v>43510</v>
      </c>
      <c r="K30" s="11">
        <v>43510</v>
      </c>
      <c r="L30" s="12">
        <v>447117717</v>
      </c>
      <c r="M30" s="13">
        <v>447041545.49000001</v>
      </c>
      <c r="N30" s="14">
        <v>99.98296388</v>
      </c>
      <c r="O30" s="17">
        <v>6.2192441199999997E-2</v>
      </c>
      <c r="P30" s="26" t="s">
        <v>80</v>
      </c>
      <c r="Q30" s="19"/>
      <c r="R30" s="18"/>
    </row>
    <row r="31" spans="1:18" s="2" customFormat="1" x14ac:dyDescent="0.25">
      <c r="A31" s="5">
        <v>27</v>
      </c>
      <c r="B31" s="8" t="s">
        <v>72</v>
      </c>
      <c r="C31" s="8" t="s">
        <v>82</v>
      </c>
      <c r="D31" s="8" t="s">
        <v>17</v>
      </c>
      <c r="E31" s="8" t="s">
        <v>37</v>
      </c>
      <c r="F31" s="9">
        <v>43511</v>
      </c>
      <c r="G31" s="30">
        <f t="shared" si="1"/>
        <v>1</v>
      </c>
      <c r="H31" s="10" t="s">
        <v>79</v>
      </c>
      <c r="I31" s="11">
        <v>43510</v>
      </c>
      <c r="J31" s="11">
        <v>43510</v>
      </c>
      <c r="K31" s="11">
        <v>43510</v>
      </c>
      <c r="L31" s="12">
        <v>6567353</v>
      </c>
      <c r="M31" s="13">
        <v>6566234.1799999997</v>
      </c>
      <c r="N31" s="14">
        <v>99.98296388</v>
      </c>
      <c r="O31" s="17">
        <v>6.2192441199999997E-2</v>
      </c>
      <c r="P31" s="26" t="s">
        <v>80</v>
      </c>
      <c r="Q31" s="19"/>
      <c r="R31" s="18"/>
    </row>
    <row r="32" spans="1:18" s="2" customFormat="1" x14ac:dyDescent="0.25">
      <c r="A32" s="5">
        <v>28</v>
      </c>
      <c r="B32" s="8" t="s">
        <v>75</v>
      </c>
      <c r="C32" s="8" t="s">
        <v>76</v>
      </c>
      <c r="D32" s="8" t="s">
        <v>17</v>
      </c>
      <c r="E32" s="8" t="s">
        <v>38</v>
      </c>
      <c r="F32" s="9">
        <v>43600</v>
      </c>
      <c r="G32" s="30">
        <f t="shared" si="1"/>
        <v>90</v>
      </c>
      <c r="H32" s="10" t="s">
        <v>79</v>
      </c>
      <c r="I32" s="11">
        <v>43510</v>
      </c>
      <c r="J32" s="11">
        <v>43510</v>
      </c>
      <c r="K32" s="11">
        <v>43510</v>
      </c>
      <c r="L32" s="12">
        <v>500000</v>
      </c>
      <c r="M32" s="13">
        <v>49112900</v>
      </c>
      <c r="N32" s="14">
        <v>98.231800000000007</v>
      </c>
      <c r="O32" s="17">
        <v>7.3000999999999996E-2</v>
      </c>
      <c r="P32" s="26" t="s">
        <v>80</v>
      </c>
      <c r="Q32" s="19"/>
      <c r="R32" s="18"/>
    </row>
    <row r="33" spans="1:18" s="2" customFormat="1" x14ac:dyDescent="0.25">
      <c r="A33" s="5">
        <v>29</v>
      </c>
      <c r="B33" s="8" t="s">
        <v>75</v>
      </c>
      <c r="C33" s="8" t="s">
        <v>76</v>
      </c>
      <c r="D33" s="8" t="s">
        <v>17</v>
      </c>
      <c r="E33" s="8" t="s">
        <v>38</v>
      </c>
      <c r="F33" s="9">
        <v>43600</v>
      </c>
      <c r="G33" s="30">
        <f t="shared" si="1"/>
        <v>90</v>
      </c>
      <c r="H33" s="10" t="s">
        <v>79</v>
      </c>
      <c r="I33" s="11">
        <v>43510</v>
      </c>
      <c r="J33" s="11">
        <v>43510</v>
      </c>
      <c r="K33" s="11">
        <v>43510</v>
      </c>
      <c r="L33" s="12">
        <v>2000000</v>
      </c>
      <c r="M33" s="13">
        <v>196463600</v>
      </c>
      <c r="N33" s="14">
        <v>98.231800000000007</v>
      </c>
      <c r="O33" s="17">
        <v>7.3000999999999996E-2</v>
      </c>
      <c r="P33" s="26" t="s">
        <v>80</v>
      </c>
      <c r="Q33" s="19"/>
      <c r="R33" s="18"/>
    </row>
    <row r="34" spans="1:18" s="2" customFormat="1" x14ac:dyDescent="0.25">
      <c r="A34" s="5">
        <v>30</v>
      </c>
      <c r="B34" s="8" t="s">
        <v>72</v>
      </c>
      <c r="C34" s="8" t="s">
        <v>82</v>
      </c>
      <c r="D34" s="8" t="s">
        <v>17</v>
      </c>
      <c r="E34" s="8" t="s">
        <v>38</v>
      </c>
      <c r="F34" s="9">
        <v>43511</v>
      </c>
      <c r="G34" s="30">
        <f t="shared" si="1"/>
        <v>1</v>
      </c>
      <c r="H34" s="10" t="s">
        <v>79</v>
      </c>
      <c r="I34" s="11">
        <v>43510</v>
      </c>
      <c r="J34" s="11">
        <v>43510</v>
      </c>
      <c r="K34" s="11">
        <v>43510</v>
      </c>
      <c r="L34" s="12">
        <v>767356251</v>
      </c>
      <c r="M34" s="13">
        <v>767225523.26999998</v>
      </c>
      <c r="N34" s="14">
        <v>99.98296388</v>
      </c>
      <c r="O34" s="17">
        <v>6.2192441199999997E-2</v>
      </c>
      <c r="P34" s="26" t="s">
        <v>80</v>
      </c>
      <c r="Q34" s="19"/>
      <c r="R34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C34" sqref="C34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2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31" bestFit="1" customWidth="1"/>
    <col min="17" max="16384" width="9.140625" style="25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f>+'14-02-2019'!F3+1</f>
        <v>43511</v>
      </c>
      <c r="P3" s="1"/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30" t="s">
        <v>7</v>
      </c>
      <c r="H4" s="4" t="s">
        <v>8</v>
      </c>
      <c r="I4" s="27" t="s">
        <v>9</v>
      </c>
      <c r="J4" s="27" t="s">
        <v>10</v>
      </c>
      <c r="K4" s="27" t="s">
        <v>11</v>
      </c>
      <c r="L4" s="12" t="s">
        <v>12</v>
      </c>
      <c r="M4" s="13" t="s">
        <v>13</v>
      </c>
      <c r="N4" s="14" t="s">
        <v>14</v>
      </c>
      <c r="O4" s="17" t="s">
        <v>15</v>
      </c>
      <c r="P4" s="26" t="s">
        <v>16</v>
      </c>
      <c r="Q4" s="22"/>
      <c r="R4" s="23"/>
    </row>
    <row r="5" spans="1:18" s="2" customFormat="1" x14ac:dyDescent="0.25">
      <c r="A5" s="5">
        <v>1</v>
      </c>
      <c r="B5" s="8" t="s">
        <v>48</v>
      </c>
      <c r="C5" s="8" t="s">
        <v>49</v>
      </c>
      <c r="D5" s="8" t="s">
        <v>17</v>
      </c>
      <c r="E5" s="8" t="s">
        <v>38</v>
      </c>
      <c r="F5" s="9">
        <v>43525</v>
      </c>
      <c r="G5" s="30">
        <f>+F5-$F$3</f>
        <v>14</v>
      </c>
      <c r="H5" s="10" t="s">
        <v>78</v>
      </c>
      <c r="I5" s="9">
        <v>43510</v>
      </c>
      <c r="J5" s="9">
        <v>43510</v>
      </c>
      <c r="K5" s="9">
        <v>43511</v>
      </c>
      <c r="L5" s="12">
        <v>500000</v>
      </c>
      <c r="M5" s="13">
        <v>49877550</v>
      </c>
      <c r="N5" s="14">
        <v>99.755099999999999</v>
      </c>
      <c r="O5" s="17">
        <v>6.4005999999999993E-2</v>
      </c>
      <c r="P5" s="26" t="s">
        <v>81</v>
      </c>
      <c r="Q5" s="16"/>
    </row>
    <row r="6" spans="1:18" s="2" customFormat="1" x14ac:dyDescent="0.25">
      <c r="A6" s="5">
        <v>2</v>
      </c>
      <c r="B6" s="8" t="s">
        <v>77</v>
      </c>
      <c r="C6" s="8" t="s">
        <v>82</v>
      </c>
      <c r="D6" s="8" t="s">
        <v>17</v>
      </c>
      <c r="E6" s="8" t="s">
        <v>22</v>
      </c>
      <c r="F6" s="9">
        <v>43514</v>
      </c>
      <c r="G6" s="30">
        <f t="shared" ref="G6:G29" si="0">+F6-$F$3</f>
        <v>3</v>
      </c>
      <c r="H6" s="10" t="s">
        <v>79</v>
      </c>
      <c r="I6" s="9">
        <v>43511</v>
      </c>
      <c r="J6" s="9">
        <v>43511</v>
      </c>
      <c r="K6" s="9">
        <v>43511</v>
      </c>
      <c r="L6" s="12">
        <v>656288880</v>
      </c>
      <c r="M6" s="13">
        <v>655949032.02999997</v>
      </c>
      <c r="N6" s="14">
        <v>99.948216709999997</v>
      </c>
      <c r="O6" s="17">
        <v>6.3035647099999995E-2</v>
      </c>
      <c r="P6" s="26" t="s">
        <v>81</v>
      </c>
      <c r="Q6" s="16"/>
    </row>
    <row r="7" spans="1:18" s="2" customFormat="1" x14ac:dyDescent="0.25">
      <c r="A7" s="5">
        <f>+A6+1</f>
        <v>3</v>
      </c>
      <c r="B7" s="8" t="s">
        <v>77</v>
      </c>
      <c r="C7" s="8" t="s">
        <v>82</v>
      </c>
      <c r="D7" s="8" t="s">
        <v>17</v>
      </c>
      <c r="E7" s="8" t="s">
        <v>23</v>
      </c>
      <c r="F7" s="9">
        <v>43514</v>
      </c>
      <c r="G7" s="30">
        <f t="shared" si="0"/>
        <v>3</v>
      </c>
      <c r="H7" s="10" t="s">
        <v>79</v>
      </c>
      <c r="I7" s="9">
        <v>43511</v>
      </c>
      <c r="J7" s="9">
        <v>43511</v>
      </c>
      <c r="K7" s="9">
        <v>43511</v>
      </c>
      <c r="L7" s="12">
        <v>62345976</v>
      </c>
      <c r="M7" s="13">
        <v>62313691.200000003</v>
      </c>
      <c r="N7" s="14">
        <v>99.948216709999997</v>
      </c>
      <c r="O7" s="17">
        <v>6.3035647099999995E-2</v>
      </c>
      <c r="P7" s="26" t="s">
        <v>81</v>
      </c>
      <c r="Q7" s="16"/>
    </row>
    <row r="8" spans="1:18" s="2" customFormat="1" x14ac:dyDescent="0.25">
      <c r="A8" s="5">
        <f t="shared" ref="A8:A29" si="1">+A7+1</f>
        <v>4</v>
      </c>
      <c r="B8" s="8" t="s">
        <v>77</v>
      </c>
      <c r="C8" s="8" t="s">
        <v>82</v>
      </c>
      <c r="D8" s="8" t="s">
        <v>17</v>
      </c>
      <c r="E8" s="8" t="s">
        <v>18</v>
      </c>
      <c r="F8" s="9">
        <v>43514</v>
      </c>
      <c r="G8" s="30">
        <f t="shared" si="0"/>
        <v>3</v>
      </c>
      <c r="H8" s="10" t="s">
        <v>79</v>
      </c>
      <c r="I8" s="9">
        <v>43511</v>
      </c>
      <c r="J8" s="9">
        <v>43511</v>
      </c>
      <c r="K8" s="9">
        <v>43511</v>
      </c>
      <c r="L8" s="12">
        <v>16779096</v>
      </c>
      <c r="M8" s="13">
        <v>16770407.23</v>
      </c>
      <c r="N8" s="14">
        <v>99.948216709999997</v>
      </c>
      <c r="O8" s="17">
        <v>6.3035647099999995E-2</v>
      </c>
      <c r="P8" s="26" t="s">
        <v>81</v>
      </c>
      <c r="Q8" s="16"/>
    </row>
    <row r="9" spans="1:18" s="2" customFormat="1" x14ac:dyDescent="0.25">
      <c r="A9" s="5">
        <f t="shared" si="1"/>
        <v>5</v>
      </c>
      <c r="B9" s="8" t="s">
        <v>77</v>
      </c>
      <c r="C9" s="8" t="s">
        <v>82</v>
      </c>
      <c r="D9" s="8" t="s">
        <v>17</v>
      </c>
      <c r="E9" s="8" t="s">
        <v>24</v>
      </c>
      <c r="F9" s="9">
        <v>43514</v>
      </c>
      <c r="G9" s="30">
        <f t="shared" si="0"/>
        <v>3</v>
      </c>
      <c r="H9" s="10" t="s">
        <v>79</v>
      </c>
      <c r="I9" s="9">
        <v>43511</v>
      </c>
      <c r="J9" s="9">
        <v>43511</v>
      </c>
      <c r="K9" s="9">
        <v>43511</v>
      </c>
      <c r="L9" s="12">
        <v>158387760</v>
      </c>
      <c r="M9" s="13">
        <v>158305741.61000001</v>
      </c>
      <c r="N9" s="14">
        <v>99.948216709999997</v>
      </c>
      <c r="O9" s="17">
        <v>6.3035647099999995E-2</v>
      </c>
      <c r="P9" s="26" t="s">
        <v>81</v>
      </c>
      <c r="Q9" s="16"/>
    </row>
    <row r="10" spans="1:18" s="2" customFormat="1" x14ac:dyDescent="0.25">
      <c r="A10" s="5">
        <f t="shared" si="1"/>
        <v>6</v>
      </c>
      <c r="B10" s="8" t="s">
        <v>77</v>
      </c>
      <c r="C10" s="8" t="s">
        <v>82</v>
      </c>
      <c r="D10" s="8" t="s">
        <v>17</v>
      </c>
      <c r="E10" s="8" t="s">
        <v>25</v>
      </c>
      <c r="F10" s="9">
        <v>43514</v>
      </c>
      <c r="G10" s="30">
        <f t="shared" si="0"/>
        <v>3</v>
      </c>
      <c r="H10" s="10" t="s">
        <v>79</v>
      </c>
      <c r="I10" s="9">
        <v>43511</v>
      </c>
      <c r="J10" s="9">
        <v>43511</v>
      </c>
      <c r="K10" s="9">
        <v>43511</v>
      </c>
      <c r="L10" s="12">
        <v>107178367</v>
      </c>
      <c r="M10" s="13">
        <v>107122866.52</v>
      </c>
      <c r="N10" s="14">
        <v>99.948216709999997</v>
      </c>
      <c r="O10" s="17">
        <v>6.3035647099999995E-2</v>
      </c>
      <c r="P10" s="26" t="s">
        <v>81</v>
      </c>
      <c r="Q10" s="16"/>
    </row>
    <row r="11" spans="1:18" s="2" customFormat="1" x14ac:dyDescent="0.25">
      <c r="A11" s="5">
        <f t="shared" si="1"/>
        <v>7</v>
      </c>
      <c r="B11" s="8" t="s">
        <v>77</v>
      </c>
      <c r="C11" s="8" t="s">
        <v>82</v>
      </c>
      <c r="D11" s="8" t="s">
        <v>17</v>
      </c>
      <c r="E11" s="8" t="s">
        <v>19</v>
      </c>
      <c r="F11" s="9">
        <v>43514</v>
      </c>
      <c r="G11" s="30">
        <f t="shared" si="0"/>
        <v>3</v>
      </c>
      <c r="H11" s="10" t="s">
        <v>79</v>
      </c>
      <c r="I11" s="9">
        <v>43511</v>
      </c>
      <c r="J11" s="9">
        <v>43511</v>
      </c>
      <c r="K11" s="9">
        <v>43511</v>
      </c>
      <c r="L11" s="12">
        <v>38837936</v>
      </c>
      <c r="M11" s="13">
        <v>38817824.439999998</v>
      </c>
      <c r="N11" s="14">
        <v>99.948216709999997</v>
      </c>
      <c r="O11" s="17">
        <v>6.3035647099999995E-2</v>
      </c>
      <c r="P11" s="26" t="s">
        <v>81</v>
      </c>
      <c r="Q11" s="16"/>
    </row>
    <row r="12" spans="1:18" s="2" customFormat="1" x14ac:dyDescent="0.25">
      <c r="A12" s="5">
        <f t="shared" si="1"/>
        <v>8</v>
      </c>
      <c r="B12" s="8" t="s">
        <v>77</v>
      </c>
      <c r="C12" s="8" t="s">
        <v>82</v>
      </c>
      <c r="D12" s="8" t="s">
        <v>17</v>
      </c>
      <c r="E12" s="8" t="s">
        <v>26</v>
      </c>
      <c r="F12" s="9">
        <v>43514</v>
      </c>
      <c r="G12" s="30">
        <f t="shared" si="0"/>
        <v>3</v>
      </c>
      <c r="H12" s="10" t="s">
        <v>79</v>
      </c>
      <c r="I12" s="9">
        <v>43511</v>
      </c>
      <c r="J12" s="9">
        <v>43511</v>
      </c>
      <c r="K12" s="9">
        <v>43511</v>
      </c>
      <c r="L12" s="12">
        <v>24217</v>
      </c>
      <c r="M12" s="13">
        <v>24204.46</v>
      </c>
      <c r="N12" s="14">
        <v>99.948216709999997</v>
      </c>
      <c r="O12" s="17">
        <v>6.3035647099999995E-2</v>
      </c>
      <c r="P12" s="26" t="s">
        <v>81</v>
      </c>
      <c r="Q12" s="16"/>
    </row>
    <row r="13" spans="1:18" s="2" customFormat="1" x14ac:dyDescent="0.25">
      <c r="A13" s="5">
        <f t="shared" si="1"/>
        <v>9</v>
      </c>
      <c r="B13" s="8" t="s">
        <v>77</v>
      </c>
      <c r="C13" s="8" t="s">
        <v>82</v>
      </c>
      <c r="D13" s="8" t="s">
        <v>17</v>
      </c>
      <c r="E13" s="8" t="s">
        <v>27</v>
      </c>
      <c r="F13" s="9">
        <v>43514</v>
      </c>
      <c r="G13" s="30">
        <f t="shared" si="0"/>
        <v>3</v>
      </c>
      <c r="H13" s="10" t="s">
        <v>79</v>
      </c>
      <c r="I13" s="9">
        <v>43511</v>
      </c>
      <c r="J13" s="9">
        <v>43511</v>
      </c>
      <c r="K13" s="9">
        <v>43511</v>
      </c>
      <c r="L13" s="12">
        <v>308312460</v>
      </c>
      <c r="M13" s="13">
        <v>308152805.66000003</v>
      </c>
      <c r="N13" s="14">
        <v>99.948216709999997</v>
      </c>
      <c r="O13" s="17">
        <v>6.3035647099999995E-2</v>
      </c>
      <c r="P13" s="26" t="s">
        <v>81</v>
      </c>
      <c r="Q13" s="16"/>
    </row>
    <row r="14" spans="1:18" s="2" customFormat="1" x14ac:dyDescent="0.25">
      <c r="A14" s="5">
        <f t="shared" si="1"/>
        <v>10</v>
      </c>
      <c r="B14" s="8" t="s">
        <v>77</v>
      </c>
      <c r="C14" s="8" t="s">
        <v>82</v>
      </c>
      <c r="D14" s="8" t="s">
        <v>17</v>
      </c>
      <c r="E14" s="8" t="s">
        <v>28</v>
      </c>
      <c r="F14" s="9">
        <v>43514</v>
      </c>
      <c r="G14" s="30">
        <f t="shared" si="0"/>
        <v>3</v>
      </c>
      <c r="H14" s="10" t="s">
        <v>79</v>
      </c>
      <c r="I14" s="9">
        <v>43511</v>
      </c>
      <c r="J14" s="9">
        <v>43511</v>
      </c>
      <c r="K14" s="9">
        <v>43511</v>
      </c>
      <c r="L14" s="12">
        <v>17810454</v>
      </c>
      <c r="M14" s="13">
        <v>17801231.16</v>
      </c>
      <c r="N14" s="14">
        <v>99.948216709999997</v>
      </c>
      <c r="O14" s="17">
        <v>6.3035647099999995E-2</v>
      </c>
      <c r="P14" s="26" t="s">
        <v>81</v>
      </c>
      <c r="Q14" s="16"/>
    </row>
    <row r="15" spans="1:18" s="2" customFormat="1" x14ac:dyDescent="0.25">
      <c r="A15" s="5">
        <f t="shared" si="1"/>
        <v>11</v>
      </c>
      <c r="B15" s="8" t="s">
        <v>77</v>
      </c>
      <c r="C15" s="8" t="s">
        <v>82</v>
      </c>
      <c r="D15" s="8" t="s">
        <v>17</v>
      </c>
      <c r="E15" s="8" t="s">
        <v>39</v>
      </c>
      <c r="F15" s="9">
        <v>43514</v>
      </c>
      <c r="G15" s="30">
        <f t="shared" si="0"/>
        <v>3</v>
      </c>
      <c r="H15" s="10" t="s">
        <v>79</v>
      </c>
      <c r="I15" s="9">
        <v>43511</v>
      </c>
      <c r="J15" s="9">
        <v>43511</v>
      </c>
      <c r="K15" s="9">
        <v>43511</v>
      </c>
      <c r="L15" s="12">
        <v>1043446546</v>
      </c>
      <c r="M15" s="13">
        <v>1042906215.05</v>
      </c>
      <c r="N15" s="14">
        <v>99.948216709999997</v>
      </c>
      <c r="O15" s="17">
        <v>6.3035647099999995E-2</v>
      </c>
      <c r="P15" s="26" t="s">
        <v>81</v>
      </c>
      <c r="Q15" s="16"/>
    </row>
    <row r="16" spans="1:18" s="2" customFormat="1" x14ac:dyDescent="0.25">
      <c r="A16" s="5">
        <f t="shared" si="1"/>
        <v>12</v>
      </c>
      <c r="B16" s="8" t="s">
        <v>77</v>
      </c>
      <c r="C16" s="8" t="s">
        <v>82</v>
      </c>
      <c r="D16" s="8" t="s">
        <v>17</v>
      </c>
      <c r="E16" s="8" t="s">
        <v>51</v>
      </c>
      <c r="F16" s="9">
        <v>43514</v>
      </c>
      <c r="G16" s="30">
        <f t="shared" si="0"/>
        <v>3</v>
      </c>
      <c r="H16" s="10" t="s">
        <v>79</v>
      </c>
      <c r="I16" s="9">
        <v>43511</v>
      </c>
      <c r="J16" s="9">
        <v>43511</v>
      </c>
      <c r="K16" s="9">
        <v>43511</v>
      </c>
      <c r="L16" s="12">
        <v>53100308</v>
      </c>
      <c r="M16" s="13">
        <v>53072810.909999996</v>
      </c>
      <c r="N16" s="14">
        <v>99.948216709999997</v>
      </c>
      <c r="O16" s="17">
        <v>6.3035647099999995E-2</v>
      </c>
      <c r="P16" s="26" t="s">
        <v>81</v>
      </c>
      <c r="Q16" s="16"/>
    </row>
    <row r="17" spans="1:17" s="2" customFormat="1" x14ac:dyDescent="0.25">
      <c r="A17" s="5">
        <f t="shared" si="1"/>
        <v>13</v>
      </c>
      <c r="B17" s="8" t="s">
        <v>77</v>
      </c>
      <c r="C17" s="8" t="s">
        <v>82</v>
      </c>
      <c r="D17" s="8" t="s">
        <v>17</v>
      </c>
      <c r="E17" s="8" t="s">
        <v>29</v>
      </c>
      <c r="F17" s="9">
        <v>43514</v>
      </c>
      <c r="G17" s="30">
        <f t="shared" si="0"/>
        <v>3</v>
      </c>
      <c r="H17" s="10" t="s">
        <v>79</v>
      </c>
      <c r="I17" s="9">
        <v>43511</v>
      </c>
      <c r="J17" s="9">
        <v>43511</v>
      </c>
      <c r="K17" s="9">
        <v>43511</v>
      </c>
      <c r="L17" s="12">
        <v>852882235</v>
      </c>
      <c r="M17" s="13">
        <v>852440584.51999998</v>
      </c>
      <c r="N17" s="14">
        <v>99.948216709999997</v>
      </c>
      <c r="O17" s="17">
        <v>6.3035647099999995E-2</v>
      </c>
      <c r="P17" s="26" t="s">
        <v>81</v>
      </c>
      <c r="Q17" s="16"/>
    </row>
    <row r="18" spans="1:17" s="2" customFormat="1" x14ac:dyDescent="0.25">
      <c r="A18" s="5">
        <f t="shared" si="1"/>
        <v>14</v>
      </c>
      <c r="B18" s="8" t="s">
        <v>77</v>
      </c>
      <c r="C18" s="8" t="s">
        <v>82</v>
      </c>
      <c r="D18" s="8" t="s">
        <v>17</v>
      </c>
      <c r="E18" s="8" t="s">
        <v>30</v>
      </c>
      <c r="F18" s="9">
        <v>43514</v>
      </c>
      <c r="G18" s="30">
        <f t="shared" si="0"/>
        <v>3</v>
      </c>
      <c r="H18" s="10" t="s">
        <v>79</v>
      </c>
      <c r="I18" s="9">
        <v>43511</v>
      </c>
      <c r="J18" s="9">
        <v>43511</v>
      </c>
      <c r="K18" s="9">
        <v>43511</v>
      </c>
      <c r="L18" s="12">
        <v>3164758</v>
      </c>
      <c r="M18" s="13">
        <v>3163119.18</v>
      </c>
      <c r="N18" s="14">
        <v>99.948216709999997</v>
      </c>
      <c r="O18" s="17">
        <v>6.3035647099999995E-2</v>
      </c>
      <c r="P18" s="26" t="s">
        <v>81</v>
      </c>
      <c r="Q18" s="16"/>
    </row>
    <row r="19" spans="1:17" s="2" customFormat="1" x14ac:dyDescent="0.25">
      <c r="A19" s="5">
        <f t="shared" si="1"/>
        <v>15</v>
      </c>
      <c r="B19" s="8" t="s">
        <v>46</v>
      </c>
      <c r="C19" s="8" t="s">
        <v>47</v>
      </c>
      <c r="D19" s="8" t="s">
        <v>17</v>
      </c>
      <c r="E19" s="8" t="s">
        <v>20</v>
      </c>
      <c r="F19" s="9">
        <v>43514</v>
      </c>
      <c r="G19" s="30">
        <f t="shared" si="0"/>
        <v>3</v>
      </c>
      <c r="H19" s="10" t="s">
        <v>79</v>
      </c>
      <c r="I19" s="9">
        <v>43511</v>
      </c>
      <c r="J19" s="9">
        <v>43511</v>
      </c>
      <c r="K19" s="9">
        <v>43511</v>
      </c>
      <c r="L19" s="12">
        <v>500000</v>
      </c>
      <c r="M19" s="13">
        <v>49972700</v>
      </c>
      <c r="N19" s="14">
        <v>99.945400000000006</v>
      </c>
      <c r="O19" s="17">
        <v>6.6465999999999997E-2</v>
      </c>
      <c r="P19" s="26" t="s">
        <v>81</v>
      </c>
      <c r="Q19" s="16"/>
    </row>
    <row r="20" spans="1:17" s="2" customFormat="1" x14ac:dyDescent="0.25">
      <c r="A20" s="5">
        <f t="shared" si="1"/>
        <v>16</v>
      </c>
      <c r="B20" s="8" t="s">
        <v>77</v>
      </c>
      <c r="C20" s="8" t="s">
        <v>82</v>
      </c>
      <c r="D20" s="8" t="s">
        <v>17</v>
      </c>
      <c r="E20" s="8" t="s">
        <v>20</v>
      </c>
      <c r="F20" s="9">
        <v>43514</v>
      </c>
      <c r="G20" s="30">
        <f t="shared" si="0"/>
        <v>3</v>
      </c>
      <c r="H20" s="10" t="s">
        <v>79</v>
      </c>
      <c r="I20" s="9">
        <v>43511</v>
      </c>
      <c r="J20" s="9">
        <v>43511</v>
      </c>
      <c r="K20" s="9">
        <v>43511</v>
      </c>
      <c r="L20" s="12">
        <v>14503713315</v>
      </c>
      <c r="M20" s="13">
        <v>14496202815.07</v>
      </c>
      <c r="N20" s="14">
        <v>99.948216709999997</v>
      </c>
      <c r="O20" s="17">
        <v>6.3035647099999995E-2</v>
      </c>
      <c r="P20" s="26" t="s">
        <v>81</v>
      </c>
      <c r="Q20" s="16"/>
    </row>
    <row r="21" spans="1:17" s="2" customFormat="1" x14ac:dyDescent="0.25">
      <c r="A21" s="5">
        <f t="shared" si="1"/>
        <v>17</v>
      </c>
      <c r="B21" s="8" t="s">
        <v>77</v>
      </c>
      <c r="C21" s="8" t="s">
        <v>82</v>
      </c>
      <c r="D21" s="8" t="s">
        <v>17</v>
      </c>
      <c r="E21" s="8" t="s">
        <v>31</v>
      </c>
      <c r="F21" s="9">
        <v>43514</v>
      </c>
      <c r="G21" s="30">
        <f t="shared" si="0"/>
        <v>3</v>
      </c>
      <c r="H21" s="10" t="s">
        <v>79</v>
      </c>
      <c r="I21" s="9">
        <v>43511</v>
      </c>
      <c r="J21" s="9">
        <v>43511</v>
      </c>
      <c r="K21" s="9">
        <v>43511</v>
      </c>
      <c r="L21" s="12">
        <v>246798350</v>
      </c>
      <c r="M21" s="13">
        <v>246670549.69</v>
      </c>
      <c r="N21" s="14">
        <v>99.948216709999997</v>
      </c>
      <c r="O21" s="17">
        <v>6.3035647099999995E-2</v>
      </c>
      <c r="P21" s="26" t="s">
        <v>81</v>
      </c>
      <c r="Q21" s="16"/>
    </row>
    <row r="22" spans="1:17" s="2" customFormat="1" x14ac:dyDescent="0.25">
      <c r="A22" s="5">
        <f t="shared" si="1"/>
        <v>18</v>
      </c>
      <c r="B22" s="8" t="s">
        <v>77</v>
      </c>
      <c r="C22" s="8" t="s">
        <v>82</v>
      </c>
      <c r="D22" s="8" t="s">
        <v>17</v>
      </c>
      <c r="E22" s="8" t="s">
        <v>32</v>
      </c>
      <c r="F22" s="9">
        <v>43514</v>
      </c>
      <c r="G22" s="30">
        <f t="shared" si="0"/>
        <v>3</v>
      </c>
      <c r="H22" s="10" t="s">
        <v>79</v>
      </c>
      <c r="I22" s="9">
        <v>43511</v>
      </c>
      <c r="J22" s="9">
        <v>43511</v>
      </c>
      <c r="K22" s="9">
        <v>43511</v>
      </c>
      <c r="L22" s="12">
        <v>14156110</v>
      </c>
      <c r="M22" s="13">
        <v>14148779.5</v>
      </c>
      <c r="N22" s="14">
        <v>99.948216709999997</v>
      </c>
      <c r="O22" s="17">
        <v>6.3035647099999995E-2</v>
      </c>
      <c r="P22" s="26" t="s">
        <v>81</v>
      </c>
      <c r="Q22" s="16"/>
    </row>
    <row r="23" spans="1:17" s="2" customFormat="1" x14ac:dyDescent="0.25">
      <c r="A23" s="5">
        <f t="shared" si="1"/>
        <v>19</v>
      </c>
      <c r="B23" s="8" t="s">
        <v>77</v>
      </c>
      <c r="C23" s="8" t="s">
        <v>82</v>
      </c>
      <c r="D23" s="8" t="s">
        <v>17</v>
      </c>
      <c r="E23" s="8" t="s">
        <v>33</v>
      </c>
      <c r="F23" s="9">
        <v>43514</v>
      </c>
      <c r="G23" s="30">
        <f t="shared" si="0"/>
        <v>3</v>
      </c>
      <c r="H23" s="10" t="s">
        <v>79</v>
      </c>
      <c r="I23" s="9">
        <v>43511</v>
      </c>
      <c r="J23" s="9">
        <v>43511</v>
      </c>
      <c r="K23" s="9">
        <v>43511</v>
      </c>
      <c r="L23" s="12">
        <v>93464</v>
      </c>
      <c r="M23" s="13">
        <v>93415.6</v>
      </c>
      <c r="N23" s="14">
        <v>99.948216709999997</v>
      </c>
      <c r="O23" s="17">
        <v>6.3035647099999995E-2</v>
      </c>
      <c r="P23" s="26" t="s">
        <v>81</v>
      </c>
      <c r="Q23" s="16"/>
    </row>
    <row r="24" spans="1:17" s="2" customFormat="1" x14ac:dyDescent="0.25">
      <c r="A24" s="5">
        <f t="shared" si="1"/>
        <v>20</v>
      </c>
      <c r="B24" s="8" t="s">
        <v>77</v>
      </c>
      <c r="C24" s="8" t="s">
        <v>82</v>
      </c>
      <c r="D24" s="8" t="s">
        <v>17</v>
      </c>
      <c r="E24" s="8" t="s">
        <v>34</v>
      </c>
      <c r="F24" s="9">
        <v>43514</v>
      </c>
      <c r="G24" s="30">
        <f t="shared" si="0"/>
        <v>3</v>
      </c>
      <c r="H24" s="10" t="s">
        <v>79</v>
      </c>
      <c r="I24" s="9">
        <v>43511</v>
      </c>
      <c r="J24" s="9">
        <v>43511</v>
      </c>
      <c r="K24" s="9">
        <v>43511</v>
      </c>
      <c r="L24" s="12">
        <v>35126384</v>
      </c>
      <c r="M24" s="13">
        <v>35108194.399999999</v>
      </c>
      <c r="N24" s="14">
        <v>99.948216709999997</v>
      </c>
      <c r="O24" s="17">
        <v>6.3035647099999995E-2</v>
      </c>
      <c r="P24" s="26" t="s">
        <v>81</v>
      </c>
      <c r="Q24" s="16"/>
    </row>
    <row r="25" spans="1:17" s="2" customFormat="1" x14ac:dyDescent="0.25">
      <c r="A25" s="5">
        <f t="shared" si="1"/>
        <v>21</v>
      </c>
      <c r="B25" s="8" t="s">
        <v>77</v>
      </c>
      <c r="C25" s="8" t="s">
        <v>82</v>
      </c>
      <c r="D25" s="8" t="s">
        <v>17</v>
      </c>
      <c r="E25" s="8" t="s">
        <v>35</v>
      </c>
      <c r="F25" s="9">
        <v>43514</v>
      </c>
      <c r="G25" s="30">
        <f t="shared" si="0"/>
        <v>3</v>
      </c>
      <c r="H25" s="10" t="s">
        <v>79</v>
      </c>
      <c r="I25" s="9">
        <v>43511</v>
      </c>
      <c r="J25" s="9">
        <v>43511</v>
      </c>
      <c r="K25" s="9">
        <v>43511</v>
      </c>
      <c r="L25" s="12">
        <v>74719631</v>
      </c>
      <c r="M25" s="13">
        <v>74680938.719999999</v>
      </c>
      <c r="N25" s="14">
        <v>99.948216709999997</v>
      </c>
      <c r="O25" s="17">
        <v>6.3035647099999995E-2</v>
      </c>
      <c r="P25" s="26" t="s">
        <v>81</v>
      </c>
      <c r="Q25" s="16"/>
    </row>
    <row r="26" spans="1:17" s="2" customFormat="1" x14ac:dyDescent="0.25">
      <c r="A26" s="5">
        <f t="shared" si="1"/>
        <v>22</v>
      </c>
      <c r="B26" s="8" t="s">
        <v>77</v>
      </c>
      <c r="C26" s="8" t="s">
        <v>82</v>
      </c>
      <c r="D26" s="8" t="s">
        <v>17</v>
      </c>
      <c r="E26" s="8" t="s">
        <v>21</v>
      </c>
      <c r="F26" s="9">
        <v>43514</v>
      </c>
      <c r="G26" s="30">
        <f t="shared" si="0"/>
        <v>3</v>
      </c>
      <c r="H26" s="10" t="s">
        <v>79</v>
      </c>
      <c r="I26" s="9">
        <v>43511</v>
      </c>
      <c r="J26" s="9">
        <v>43511</v>
      </c>
      <c r="K26" s="9">
        <v>43511</v>
      </c>
      <c r="L26" s="12">
        <v>83614578</v>
      </c>
      <c r="M26" s="13">
        <v>83571279.620000005</v>
      </c>
      <c r="N26" s="14">
        <v>99.948216709999997</v>
      </c>
      <c r="O26" s="17">
        <v>6.3035647099999995E-2</v>
      </c>
      <c r="P26" s="26" t="s">
        <v>81</v>
      </c>
      <c r="Q26" s="16"/>
    </row>
    <row r="27" spans="1:17" s="2" customFormat="1" x14ac:dyDescent="0.25">
      <c r="A27" s="5">
        <f t="shared" si="1"/>
        <v>23</v>
      </c>
      <c r="B27" s="8" t="s">
        <v>77</v>
      </c>
      <c r="C27" s="8" t="s">
        <v>82</v>
      </c>
      <c r="D27" s="8" t="s">
        <v>17</v>
      </c>
      <c r="E27" s="8" t="s">
        <v>36</v>
      </c>
      <c r="F27" s="9">
        <v>43514</v>
      </c>
      <c r="G27" s="30">
        <f t="shared" si="0"/>
        <v>3</v>
      </c>
      <c r="H27" s="10" t="s">
        <v>79</v>
      </c>
      <c r="I27" s="9">
        <v>43511</v>
      </c>
      <c r="J27" s="9">
        <v>43511</v>
      </c>
      <c r="K27" s="9">
        <v>43511</v>
      </c>
      <c r="L27" s="12">
        <v>444024188</v>
      </c>
      <c r="M27" s="13">
        <v>443794257.67000002</v>
      </c>
      <c r="N27" s="14">
        <v>99.948216709999997</v>
      </c>
      <c r="O27" s="17">
        <v>6.3035647099999995E-2</v>
      </c>
      <c r="P27" s="26" t="s">
        <v>81</v>
      </c>
      <c r="Q27" s="16"/>
    </row>
    <row r="28" spans="1:17" s="2" customFormat="1" x14ac:dyDescent="0.25">
      <c r="A28" s="5">
        <f t="shared" si="1"/>
        <v>24</v>
      </c>
      <c r="B28" s="8" t="s">
        <v>77</v>
      </c>
      <c r="C28" s="8" t="s">
        <v>82</v>
      </c>
      <c r="D28" s="8" t="s">
        <v>17</v>
      </c>
      <c r="E28" s="8" t="s">
        <v>37</v>
      </c>
      <c r="F28" s="9">
        <v>43514</v>
      </c>
      <c r="G28" s="30">
        <f t="shared" si="0"/>
        <v>3</v>
      </c>
      <c r="H28" s="10" t="s">
        <v>79</v>
      </c>
      <c r="I28" s="9">
        <v>43511</v>
      </c>
      <c r="J28" s="9">
        <v>43511</v>
      </c>
      <c r="K28" s="9">
        <v>43511</v>
      </c>
      <c r="L28" s="12">
        <v>6568472</v>
      </c>
      <c r="M28" s="13">
        <v>6565070.6299999999</v>
      </c>
      <c r="N28" s="14">
        <v>99.948216709999997</v>
      </c>
      <c r="O28" s="17">
        <v>6.3035647099999995E-2</v>
      </c>
      <c r="P28" s="26" t="s">
        <v>81</v>
      </c>
      <c r="Q28" s="16"/>
    </row>
    <row r="29" spans="1:17" s="2" customFormat="1" x14ac:dyDescent="0.25">
      <c r="A29" s="5">
        <f t="shared" si="1"/>
        <v>25</v>
      </c>
      <c r="B29" s="8" t="s">
        <v>77</v>
      </c>
      <c r="C29" s="8" t="s">
        <v>82</v>
      </c>
      <c r="D29" s="8" t="s">
        <v>17</v>
      </c>
      <c r="E29" s="8" t="s">
        <v>38</v>
      </c>
      <c r="F29" s="9">
        <v>43514</v>
      </c>
      <c r="G29" s="30">
        <f t="shared" si="0"/>
        <v>3</v>
      </c>
      <c r="H29" s="10" t="s">
        <v>79</v>
      </c>
      <c r="I29" s="9">
        <v>43511</v>
      </c>
      <c r="J29" s="9">
        <v>43511</v>
      </c>
      <c r="K29" s="9">
        <v>43511</v>
      </c>
      <c r="L29" s="12">
        <v>678126515</v>
      </c>
      <c r="M29" s="13">
        <v>677775358.77999997</v>
      </c>
      <c r="N29" s="14">
        <v>99.948216709999997</v>
      </c>
      <c r="O29" s="17">
        <v>6.3035647099999995E-2</v>
      </c>
      <c r="P29" s="26" t="s">
        <v>81</v>
      </c>
      <c r="Q2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11-02-2019</vt:lpstr>
      <vt:lpstr>12-02-2019</vt:lpstr>
      <vt:lpstr>13-02-2019</vt:lpstr>
      <vt:lpstr>14-02-2019</vt:lpstr>
      <vt:lpstr>15-02-2019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2019-03-08T14:48:39Z</dcterms:modified>
</cp:coreProperties>
</file>